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1"/>
  </bookViews>
  <sheets>
    <sheet name="Front Page" sheetId="1" r:id="rId1"/>
    <sheet name="Final" sheetId="2" r:id="rId2"/>
    <sheet name="Delph" sheetId="3" r:id="rId3"/>
    <sheet name="Denshaw" sheetId="4" r:id="rId4"/>
    <sheet name="Diggle" sheetId="5" r:id="rId5"/>
    <sheet name="Dobcross" sheetId="6" r:id="rId6"/>
    <sheet name="Friezeland" sheetId="7" r:id="rId7"/>
    <sheet name="Greenacres" sheetId="8" r:id="rId8"/>
    <sheet name="Greenfield" sheetId="9" r:id="rId9"/>
    <sheet name="Grotton" sheetId="10" r:id="rId10"/>
    <sheet name="Lees" sheetId="11" r:id="rId11"/>
    <sheet name="Lydgate" sheetId="12" r:id="rId12"/>
    <sheet name="Scouthead" sheetId="13" r:id="rId13"/>
    <sheet name="Uppermill" sheetId="14" r:id="rId14"/>
    <sheet name="Bands" sheetId="15" r:id="rId15"/>
    <sheet name="Sheet2" sheetId="16" r:id="rId16"/>
  </sheets>
  <definedNames>
    <definedName name="_xlnm.Print_Area" localSheetId="3">'Denshaw'!$A$1:$F$55</definedName>
    <definedName name="_xlnm.Print_Area" localSheetId="4">'Diggle'!$A$1:$F$52</definedName>
    <definedName name="_xlnm.Print_Area" localSheetId="5">'Dobcross'!$B$2:$C$57</definedName>
    <definedName name="_xlnm.Print_Area" localSheetId="1">'Final'!$A$1:$W$115</definedName>
    <definedName name="_xlnm.Print_Titles" localSheetId="1">'Final'!$1:$7</definedName>
    <definedName name="_xlnm.Print_Area" localSheetId="0">'Front Page'!$A$1:$H$53</definedName>
    <definedName name="_xlnm.Print_Area" localSheetId="7">'Greenacres'!$A$1:$C$47</definedName>
    <definedName name="_xlnm.Print_Area" localSheetId="8">'Greenfield'!$A$1:$C$61</definedName>
    <definedName name="_xlnm.Print_Area" localSheetId="9">'Grotton'!$A$1:$C$48</definedName>
    <definedName name="_xlnm.Print_Area" localSheetId="10">'Lees'!$A$1:$B$54</definedName>
    <definedName name="_xlnm.Print_Area" localSheetId="11">'Lydgate'!$A$1:$G$64</definedName>
    <definedName name="_xlnm.Print_Area" localSheetId="12">'Scouthead'!$A$1:$B$59</definedName>
    <definedName name="_xlnm.Print_Area" localSheetId="13">'Uppermill'!$A$1:$C$54</definedName>
    <definedName name="_xlnm._FilterDatabase">'Delph'!$A$1:$F$84</definedName>
    <definedName name="_xlnm._FilterDatabase_1">'Denshaw'!$D$1:$D$58</definedName>
    <definedName name="_xlnm._FilterDatabase_2">'Diggle'!$A$1:$E$69</definedName>
    <definedName name="_xlnm._FilterDatabase_3">'Final'!$1:$116</definedName>
    <definedName name="_xlnm._FilterDatabase_4">'Friezeland'!$A$1:$L$46</definedName>
    <definedName name="Black_Dyke_Band">'Final'!$B$6</definedName>
    <definedName name="Hepworth_Band">'Final'!$B$7</definedName>
    <definedName name="_xlnm.Print_Area">'Denshaw'!$A$1:$F$55</definedName>
    <definedName name="_xlnm.Print_Area_1">'Diggle'!$A$1:$F$52</definedName>
    <definedName name="_xlnm.Print_Area_2">'Dobcross'!$B$2:$C$57</definedName>
    <definedName name="_xlnm.Print_Area_3">'Final'!$A$1:$W$115</definedName>
    <definedName name="_xlnm.Print_Area_4">'Front Page'!$A$1:$H$53</definedName>
    <definedName name="_xlnm.Print_Area_5">'Greenacres'!$A$1:$C$47</definedName>
    <definedName name="_xlnm.Print_Area_6">'Greenfield'!$A$1:$C$61</definedName>
    <definedName name="_xlnm.Print_Area_7">'Grotton'!$A$1:$C$48</definedName>
    <definedName name="_xlnm.Print_Area_8">'Lees'!$A$1:$B$54</definedName>
    <definedName name="_xlnm.Print_Area_9">'Lydgate'!$A$1:$G$64</definedName>
    <definedName name="_xlnm.Print_Area_10">'Scouthead'!$A$1:$B$59</definedName>
    <definedName name="_xlnm.Print_Area_11">'Uppermill'!$A$1:$C$54</definedName>
    <definedName name="_xlnm.Print_Titles">'Final'!$1:$7</definedName>
    <definedName name="Second">'Final'!$B$7</definedName>
  </definedNames>
  <calcPr fullCalcOnLoad="1"/>
</workbook>
</file>

<file path=xl/sharedStrings.xml><?xml version="1.0" encoding="utf-8"?>
<sst xmlns="http://schemas.openxmlformats.org/spreadsheetml/2006/main" count="1927" uniqueCount="792">
  <si>
    <t>Saddleworth &amp; Oldham District                                                                   Whit Friday Quickstep March Competitions                                            2010</t>
  </si>
  <si>
    <t>OPEN SECTION</t>
  </si>
  <si>
    <t>First</t>
  </si>
  <si>
    <t>Second</t>
  </si>
  <si>
    <t>Third</t>
  </si>
  <si>
    <t>Local Section</t>
  </si>
  <si>
    <t>SADDLEWORTH  &amp; OLDHAM CHAMPIONSHIP 2012</t>
  </si>
  <si>
    <t>LOCATION &gt;&gt;&gt;&gt;&gt;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</si>
  <si>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</si>
  <si>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</si>
  <si>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</si>
  <si>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</si>
  <si>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</si>
  <si>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</si>
  <si>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</si>
  <si>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</si>
  <si>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</si>
  <si>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</si>
  <si>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BAND</t>
  </si>
  <si>
    <t>DELPH</t>
  </si>
  <si>
    <t>DIGGLE</t>
  </si>
  <si>
    <t>D/SHAW</t>
  </si>
  <si>
    <t>DOBX</t>
  </si>
  <si>
    <t>FRIEZE</t>
  </si>
  <si>
    <t>G/ACRES</t>
  </si>
  <si>
    <t>G/FIELD</t>
  </si>
  <si>
    <t>GROTTON</t>
  </si>
  <si>
    <t>LEES</t>
  </si>
  <si>
    <t>LYDGATE</t>
  </si>
  <si>
    <t>SC/HEAD</t>
  </si>
  <si>
    <t>U/MILL</t>
  </si>
  <si>
    <t>BEST            SIX       RESULTS</t>
  </si>
  <si>
    <t>AVG                RESULT</t>
  </si>
  <si>
    <t>Black Dyke Band</t>
  </si>
  <si>
    <t>Brighouse and Rastrick</t>
  </si>
  <si>
    <t>Marsden Silver Prize Band</t>
  </si>
  <si>
    <t>Hepworth</t>
  </si>
  <si>
    <t>Rothwell Temperance</t>
  </si>
  <si>
    <t>Oldham Band (Lees)</t>
  </si>
  <si>
    <t>Milnrow Band</t>
  </si>
  <si>
    <t>Hammonds Saltaire Band</t>
  </si>
  <si>
    <t>Rainford Band</t>
  </si>
  <si>
    <t>Grimethorpe Colliery Band</t>
  </si>
  <si>
    <t>Yorkshire Imperial Urquart Travel</t>
  </si>
  <si>
    <t>Chermignon, Switzerland</t>
  </si>
  <si>
    <t>Emmental Band Switzerland</t>
  </si>
  <si>
    <t>Concord Brass Band Denmark</t>
  </si>
  <si>
    <t>Delph Band</t>
  </si>
  <si>
    <t>Diggle A Band</t>
  </si>
  <si>
    <t>Longridge Band</t>
  </si>
  <si>
    <t>Lindley Band</t>
  </si>
  <si>
    <t>Salvo Brass</t>
  </si>
  <si>
    <t>St Austell Town Band</t>
  </si>
  <si>
    <t>Vernon Building Society Poynton</t>
  </si>
  <si>
    <t>Meltham &amp; Meltham Mills</t>
  </si>
  <si>
    <t>Uppermill Band</t>
  </si>
  <si>
    <t>Asenhoga (Sweden)</t>
  </si>
  <si>
    <t>Dobcross Silver Band</t>
  </si>
  <si>
    <t>Denham Hendon Brass</t>
  </si>
  <si>
    <t>Flixton Band</t>
  </si>
  <si>
    <t>Birmingham Conservatoire</t>
  </si>
  <si>
    <t>Cornerstone Brass</t>
  </si>
  <si>
    <t>Bedworth Brass</t>
  </si>
  <si>
    <t>York Railway Institute Band</t>
  </si>
  <si>
    <t>Boobs &amp; Brass</t>
  </si>
  <si>
    <t>Swinton &amp; District</t>
  </si>
  <si>
    <t>2nd Rossendale Scouts</t>
  </si>
  <si>
    <t>Tewit Youth Band</t>
  </si>
  <si>
    <t>Roberts Bakery Band</t>
  </si>
  <si>
    <t>Boarshurst Silver Band</t>
  </si>
  <si>
    <t>Oldham Music Centre Youth   Band</t>
  </si>
  <si>
    <t>Barnsley Chronicle Band</t>
  </si>
  <si>
    <t>Parr Band (St Helen's)</t>
  </si>
  <si>
    <t>*18</t>
  </si>
  <si>
    <t>Langley Band</t>
  </si>
  <si>
    <t>Smithills School Senior Band</t>
  </si>
  <si>
    <t>Greenalls Band</t>
  </si>
  <si>
    <t>Lees Band</t>
  </si>
  <si>
    <t>*15</t>
  </si>
  <si>
    <t>Dobcross Youth Band</t>
  </si>
  <si>
    <t>University of York</t>
  </si>
  <si>
    <t>Rochdale Borough Youth</t>
  </si>
  <si>
    <t>*32</t>
  </si>
  <si>
    <t>Pfaffnau  Brass Switzerland</t>
  </si>
  <si>
    <t>Lancaster University</t>
  </si>
  <si>
    <t>Wellington Telford Brass</t>
  </si>
  <si>
    <t>Shirland Training</t>
  </si>
  <si>
    <t>Swiss Brass Band</t>
  </si>
  <si>
    <t>Fulham Brass Band</t>
  </si>
  <si>
    <t>Tartan Brass</t>
  </si>
  <si>
    <t>Kingsway Printers Cleethorpe Band</t>
  </si>
  <si>
    <t>Diggle 'B' Band</t>
  </si>
  <si>
    <t>Markham Main Colliery Band</t>
  </si>
  <si>
    <t>Delph Youth Band</t>
  </si>
  <si>
    <t>Durham University  Brass Band</t>
  </si>
  <si>
    <t>*38</t>
  </si>
  <si>
    <t>Abbey Brass (abingdon)</t>
  </si>
  <si>
    <t>*39</t>
  </si>
  <si>
    <t>Banks Brass Band</t>
  </si>
  <si>
    <t>Bates Brass</t>
  </si>
  <si>
    <t>Belle Vue Brass</t>
  </si>
  <si>
    <t>Besses Boys Band</t>
  </si>
  <si>
    <t>BMP Europe Goodshaw Band</t>
  </si>
  <si>
    <t>Bramley Brass</t>
  </si>
  <si>
    <t>*30</t>
  </si>
  <si>
    <t>Burneside Brass</t>
  </si>
  <si>
    <t>Cadishead</t>
  </si>
  <si>
    <t>*28</t>
  </si>
  <si>
    <t>Charles Church Camberley</t>
  </si>
  <si>
    <t>Chorley Silver</t>
  </si>
  <si>
    <t>City of Bradford Brass</t>
  </si>
  <si>
    <t>Crewe Brass</t>
  </si>
  <si>
    <t>Denton Brass</t>
  </si>
  <si>
    <t>*25</t>
  </si>
  <si>
    <t>Dobcross Brass Monkeys</t>
  </si>
  <si>
    <t>Dronfield Band</t>
  </si>
  <si>
    <t>East London Brass</t>
  </si>
  <si>
    <t>Eccleston Band</t>
  </si>
  <si>
    <t>Elland Silver Band</t>
  </si>
  <si>
    <t>*1</t>
  </si>
  <si>
    <t>Enderby Youth Band</t>
  </si>
  <si>
    <t>Fairey Band</t>
  </si>
  <si>
    <t>Farnworth &amp; Walkden</t>
  </si>
  <si>
    <t>Fodens</t>
  </si>
  <si>
    <t>Frickley South Elmsall</t>
  </si>
  <si>
    <t>Frodsham Silver Band</t>
  </si>
  <si>
    <t>Garforth Brass</t>
  </si>
  <si>
    <t>Hade Edge Band</t>
  </si>
  <si>
    <t>Haslingden &amp; Helmshore</t>
  </si>
  <si>
    <t>Haydock</t>
  </si>
  <si>
    <t>Huddersfield &amp; Ripponden</t>
  </si>
  <si>
    <t>*35</t>
  </si>
  <si>
    <t>Jackfield Elcock Band</t>
  </si>
  <si>
    <t>Linthwaite</t>
  </si>
  <si>
    <t>*29</t>
  </si>
  <si>
    <t>Littleborough Band</t>
  </si>
  <si>
    <t>*16</t>
  </si>
  <si>
    <t>Lydgate Band</t>
  </si>
  <si>
    <t>Maroon 25</t>
  </si>
  <si>
    <t>Mossley Hollins High School</t>
  </si>
  <si>
    <t>Ober Burg Band</t>
  </si>
  <si>
    <t>Olympic Brass</t>
  </si>
  <si>
    <t>*3</t>
  </si>
  <si>
    <t>Pemberton Old Wigan DW</t>
  </si>
  <si>
    <t>Penrith Town Band</t>
  </si>
  <si>
    <t>Ratby Mid Band</t>
  </si>
  <si>
    <t>*20</t>
  </si>
  <si>
    <t>Regent Brass</t>
  </si>
  <si>
    <t>S Club 27</t>
  </si>
  <si>
    <t>Silk Brass</t>
  </si>
  <si>
    <t>The Olymprics</t>
  </si>
  <si>
    <t>University of Warwick Brass</t>
  </si>
  <si>
    <t>*27</t>
  </si>
  <si>
    <t>Uttoxeter Town Brass</t>
  </si>
  <si>
    <t>Wantage Muppets</t>
  </si>
  <si>
    <t>*6</t>
  </si>
  <si>
    <t>Wardle High Youth Band</t>
  </si>
  <si>
    <t>Whitworth Vale &amp; Healey Band</t>
  </si>
  <si>
    <t>Yarwell &amp; Nassington</t>
  </si>
  <si>
    <t>*13</t>
  </si>
  <si>
    <t>Whalley Bridge</t>
  </si>
  <si>
    <t>*36</t>
  </si>
  <si>
    <t>Gawthorpe</t>
  </si>
  <si>
    <t>*37</t>
  </si>
  <si>
    <t>Amersham Band</t>
  </si>
  <si>
    <t>*33</t>
  </si>
  <si>
    <t>Brezn Brass (Germany)</t>
  </si>
  <si>
    <t>*24</t>
  </si>
  <si>
    <t>Camping &amp; Caravanning  club</t>
  </si>
  <si>
    <t>*26</t>
  </si>
  <si>
    <t>Cheshire Constabulary</t>
  </si>
  <si>
    <t>*4</t>
  </si>
  <si>
    <t>Deepcar Brass Band</t>
  </si>
  <si>
    <t>*19</t>
  </si>
  <si>
    <t>Ellenbrook &amp; Boothstown</t>
  </si>
  <si>
    <t>*22</t>
  </si>
  <si>
    <t>Emley Brass Band</t>
  </si>
  <si>
    <t>*5</t>
  </si>
  <si>
    <t>Greenfield Band</t>
  </si>
  <si>
    <t>*14</t>
  </si>
  <si>
    <t>Keele University Brass Band</t>
  </si>
  <si>
    <t>*31</t>
  </si>
  <si>
    <t>Music Frohsin Oberburg (Switzerland)</t>
  </si>
  <si>
    <t>*2</t>
  </si>
  <si>
    <t>Newhall Band</t>
  </si>
  <si>
    <t>*9</t>
  </si>
  <si>
    <t>Pendeen Silver Band</t>
  </si>
  <si>
    <t>*8</t>
  </si>
  <si>
    <t>Sale Brass</t>
  </si>
  <si>
    <t>*7</t>
  </si>
  <si>
    <t>Tottington Public</t>
  </si>
  <si>
    <t>*34</t>
  </si>
  <si>
    <t>Band</t>
  </si>
  <si>
    <t>Score</t>
  </si>
  <si>
    <t>Black Dyke</t>
  </si>
  <si>
    <t>Brighouse</t>
  </si>
  <si>
    <t>Marsden</t>
  </si>
  <si>
    <t>Grimethorpe Colliery</t>
  </si>
  <si>
    <t>Milnrow</t>
  </si>
  <si>
    <t>Hammonds Saltaire</t>
  </si>
  <si>
    <t>Cecilia Chemiginon Switzerland</t>
  </si>
  <si>
    <t>Rainford</t>
  </si>
  <si>
    <t>Emmental Switzerland</t>
  </si>
  <si>
    <t>David Urquhart Yorkshire Imperial</t>
  </si>
  <si>
    <t>Concord (Denmark)</t>
  </si>
  <si>
    <t>Delph</t>
  </si>
  <si>
    <t>Roberts Bakery</t>
  </si>
  <si>
    <t>Lindley</t>
  </si>
  <si>
    <t>Denham Hendon</t>
  </si>
  <si>
    <t>St Austell</t>
  </si>
  <si>
    <t>Meltham</t>
  </si>
  <si>
    <t>Eccleston</t>
  </si>
  <si>
    <t>Elland Silver</t>
  </si>
  <si>
    <t>Diggle</t>
  </si>
  <si>
    <t>2nd Rossendale Scout Group</t>
  </si>
  <si>
    <t>Flixton</t>
  </si>
  <si>
    <t>Dobcross</t>
  </si>
  <si>
    <t>Uppermill</t>
  </si>
  <si>
    <t>Kingsway Printers Cleethorpes</t>
  </si>
  <si>
    <t>Barnsley Chronicle</t>
  </si>
  <si>
    <t>Hade Edge</t>
  </si>
  <si>
    <t>Pendeen Silver</t>
  </si>
  <si>
    <t>Cheshire Constabularly</t>
  </si>
  <si>
    <t>Parr</t>
  </si>
  <si>
    <t>Dronfield</t>
  </si>
  <si>
    <t>Tewitt Youth</t>
  </si>
  <si>
    <t>Boarshurst</t>
  </si>
  <si>
    <t>Smithills Senior</t>
  </si>
  <si>
    <t>Fulham Brass</t>
  </si>
  <si>
    <t>New Hall Band</t>
  </si>
  <si>
    <t>Amersham</t>
  </si>
  <si>
    <t>Dobcross Youth</t>
  </si>
  <si>
    <t>Pfaffnall Brass (switzerland)</t>
  </si>
  <si>
    <t>Enderby Youth</t>
  </si>
  <si>
    <t>Deepcar</t>
  </si>
  <si>
    <t>Ratby Mid</t>
  </si>
  <si>
    <t>Charles church Camberley</t>
  </si>
  <si>
    <t>The Olympics</t>
  </si>
  <si>
    <t>Oldham Music Centre</t>
  </si>
  <si>
    <t>Ellenbrook &amp; boothstown</t>
  </si>
  <si>
    <t>Durham University</t>
  </si>
  <si>
    <t>Camping &amp; caravan club</t>
  </si>
  <si>
    <t>Shirland training</t>
  </si>
  <si>
    <t>Diggle 'B'</t>
  </si>
  <si>
    <t>Markham Main Colliery</t>
  </si>
  <si>
    <t>Huddersfield &amp; Ripon</t>
  </si>
  <si>
    <t>Breen Brass</t>
  </si>
  <si>
    <t>Penrith town</t>
  </si>
  <si>
    <t>Lydgate</t>
  </si>
  <si>
    <t>Frodsham silver</t>
  </si>
  <si>
    <t>Delph Youth</t>
  </si>
  <si>
    <t>Wellington (Telford)</t>
  </si>
  <si>
    <t>Abbey Brass</t>
  </si>
  <si>
    <t>Bramley</t>
  </si>
  <si>
    <t>Utoxeter Town</t>
  </si>
  <si>
    <t>Position</t>
  </si>
  <si>
    <t>Band No</t>
  </si>
  <si>
    <t>Name</t>
  </si>
  <si>
    <t>Section</t>
  </si>
  <si>
    <t>Points</t>
  </si>
  <si>
    <t>Prize</t>
  </si>
  <si>
    <t>Championship</t>
  </si>
  <si>
    <t>1st</t>
  </si>
  <si>
    <t>Brighouse &amp; Rastrick</t>
  </si>
  <si>
    <t>2nd</t>
  </si>
  <si>
    <t>3rd</t>
  </si>
  <si>
    <t>1st Section  1st Prize</t>
  </si>
  <si>
    <t>Hepworth Band</t>
  </si>
  <si>
    <t>Best Local</t>
  </si>
  <si>
    <t>2nd Section 1st Prize</t>
  </si>
  <si>
    <t>The Oldham Band (Lees)</t>
  </si>
  <si>
    <t>1st Section 2nd Prize</t>
  </si>
  <si>
    <t>Best Saddleworth</t>
  </si>
  <si>
    <t>Asen Höga Brass Band</t>
  </si>
  <si>
    <t>2nd Section 2nd Prize</t>
  </si>
  <si>
    <t>Saddleworth 2nd Prize</t>
  </si>
  <si>
    <t>4th</t>
  </si>
  <si>
    <t>4th Section 1st Prize</t>
  </si>
  <si>
    <t>3rd Section 1st Prize</t>
  </si>
  <si>
    <t>4th Section 2nd Prize</t>
  </si>
  <si>
    <t>Wardle Youth Band</t>
  </si>
  <si>
    <t>Youth</t>
  </si>
  <si>
    <t>Best Youth</t>
  </si>
  <si>
    <t>Boobs and Brass</t>
  </si>
  <si>
    <t>Scratch</t>
  </si>
  <si>
    <t>Youth 2nd Prize</t>
  </si>
  <si>
    <t>Oldham Music Centre Youth Brass Band</t>
  </si>
  <si>
    <t>Huddersfield &amp; Ripponden Brass</t>
  </si>
  <si>
    <t>3rd Section 2nd Prize</t>
  </si>
  <si>
    <t>2nd Rossendale Scout Group Band</t>
  </si>
  <si>
    <t>Durham University Brass Band</t>
  </si>
  <si>
    <t>Kingsway Printers Cleethorpes Band</t>
  </si>
  <si>
    <t>Diggle Band</t>
  </si>
  <si>
    <t>Did not play</t>
  </si>
  <si>
    <t>52 bands played</t>
  </si>
  <si>
    <t>Diggle Band Contest Full Results</t>
  </si>
  <si>
    <t>Band Name</t>
  </si>
  <si>
    <t>Main Prizes</t>
  </si>
  <si>
    <t>Prize Money</t>
  </si>
  <si>
    <t>Individual Prizes</t>
  </si>
  <si>
    <t>196</t>
  </si>
  <si>
    <t>First Overall</t>
  </si>
  <si>
    <t>Best Soprano Cornet, Best Bass Section</t>
  </si>
  <si>
    <t>£30, £60</t>
  </si>
  <si>
    <t>194</t>
  </si>
  <si>
    <t>Second Overall</t>
  </si>
  <si>
    <t>Best Euphonium</t>
  </si>
  <si>
    <t>192</t>
  </si>
  <si>
    <t>Third Overall</t>
  </si>
  <si>
    <t>Emmental</t>
  </si>
  <si>
    <t>187</t>
  </si>
  <si>
    <t>Best 1st/2nd Section</t>
  </si>
  <si>
    <t>Grimethorpe</t>
  </si>
  <si>
    <t>186</t>
  </si>
  <si>
    <t>Marsden Silver Band</t>
  </si>
  <si>
    <t>185</t>
  </si>
  <si>
    <t>182</t>
  </si>
  <si>
    <t>Best Instrumentalist (not in Championship Section)</t>
  </si>
  <si>
    <t>181</t>
  </si>
  <si>
    <t>Best Youth Band</t>
  </si>
  <si>
    <t>Best Solo Cornet</t>
  </si>
  <si>
    <t>180</t>
  </si>
  <si>
    <t>179</t>
  </si>
  <si>
    <t>St Austell Band</t>
  </si>
  <si>
    <t>178</t>
  </si>
  <si>
    <t>Diggle Band A</t>
  </si>
  <si>
    <t>177</t>
  </si>
  <si>
    <t>176</t>
  </si>
  <si>
    <t>Chermignon</t>
  </si>
  <si>
    <t>175</t>
  </si>
  <si>
    <t>174</t>
  </si>
  <si>
    <t>Concord Band</t>
  </si>
  <si>
    <t>173</t>
  </si>
  <si>
    <t>172</t>
  </si>
  <si>
    <t>Smithills School</t>
  </si>
  <si>
    <t>171</t>
  </si>
  <si>
    <t>170</t>
  </si>
  <si>
    <t>Music Frohsin Oberburg</t>
  </si>
  <si>
    <t>169</t>
  </si>
  <si>
    <t>Best 3rd/4th Section</t>
  </si>
  <si>
    <t>Poynton Brass Band</t>
  </si>
  <si>
    <t>168</t>
  </si>
  <si>
    <t>167</t>
  </si>
  <si>
    <t>166</t>
  </si>
  <si>
    <t>Best Band on the March</t>
  </si>
  <si>
    <t>165</t>
  </si>
  <si>
    <t>Best 4th Section which has not won any other prize (Peter Blacker Prtize)</t>
  </si>
  <si>
    <t>164</t>
  </si>
  <si>
    <t>163</t>
  </si>
  <si>
    <t>162</t>
  </si>
  <si>
    <t>161</t>
  </si>
  <si>
    <t>160</t>
  </si>
  <si>
    <t>159</t>
  </si>
  <si>
    <t>Diggle Band B</t>
  </si>
  <si>
    <t>158</t>
  </si>
  <si>
    <t>157</t>
  </si>
  <si>
    <t>156</t>
  </si>
  <si>
    <t>Frodsham Silver</t>
  </si>
  <si>
    <t>155</t>
  </si>
  <si>
    <t>154</t>
  </si>
  <si>
    <t>153</t>
  </si>
  <si>
    <t>Camping and Caravanning Club</t>
  </si>
  <si>
    <t>152</t>
  </si>
  <si>
    <t>Pfaffnau</t>
  </si>
  <si>
    <t>151</t>
  </si>
  <si>
    <t>150</t>
  </si>
  <si>
    <t>149</t>
  </si>
  <si>
    <t>Newhall</t>
  </si>
  <si>
    <t>148</t>
  </si>
  <si>
    <t>147</t>
  </si>
  <si>
    <t>Greenfield</t>
  </si>
  <si>
    <t>146</t>
  </si>
  <si>
    <t>Parr St Helens</t>
  </si>
  <si>
    <t>145</t>
  </si>
  <si>
    <t>Littleborough</t>
  </si>
  <si>
    <t>144</t>
  </si>
  <si>
    <t>Brezen Brass</t>
  </si>
  <si>
    <t>143</t>
  </si>
  <si>
    <t>142</t>
  </si>
  <si>
    <t>141</t>
  </si>
  <si>
    <t>140</t>
  </si>
  <si>
    <t>Dobcross Whit Friday results 2012</t>
  </si>
  <si>
    <t>Pos</t>
  </si>
  <si>
    <t>Play</t>
  </si>
  <si>
    <t>March</t>
  </si>
  <si>
    <t>President</t>
  </si>
  <si>
    <t>Ravenswood</t>
  </si>
  <si>
    <t>Knight Templar</t>
  </si>
  <si>
    <t>Hammond Saltaire</t>
  </si>
  <si>
    <t>Mephistopheles</t>
  </si>
  <si>
    <t>Rothwell</t>
  </si>
  <si>
    <t>Wizard</t>
  </si>
  <si>
    <t>Crewe Brasss</t>
  </si>
  <si>
    <t>Australasia</t>
  </si>
  <si>
    <t>Senator</t>
  </si>
  <si>
    <t>The Elephant</t>
  </si>
  <si>
    <t>Oldham Lees</t>
  </si>
  <si>
    <t>Concord</t>
  </si>
  <si>
    <t>ORB</t>
  </si>
  <si>
    <t>Chiningnon</t>
  </si>
  <si>
    <t>Orb</t>
  </si>
  <si>
    <t>Honest Toil</t>
  </si>
  <si>
    <t>Lenzburg</t>
  </si>
  <si>
    <t>Dronsfield</t>
  </si>
  <si>
    <t>Langley</t>
  </si>
  <si>
    <t>Mantando</t>
  </si>
  <si>
    <t>Denham</t>
  </si>
  <si>
    <t>Simoraine</t>
  </si>
  <si>
    <t>Pathfinder</t>
  </si>
  <si>
    <t>Punchinello</t>
  </si>
  <si>
    <t>Cornish Cavalier</t>
  </si>
  <si>
    <t>Fohsin Music</t>
  </si>
  <si>
    <t>Muhledorf</t>
  </si>
  <si>
    <t>Montreal Citadel</t>
  </si>
  <si>
    <t>Fulham</t>
  </si>
  <si>
    <t>Cossack</t>
  </si>
  <si>
    <t>Ratby</t>
  </si>
  <si>
    <t>Deepcar Brass</t>
  </si>
  <si>
    <t>Castell Coch</t>
  </si>
  <si>
    <t>Abbey  Brass</t>
  </si>
  <si>
    <t>Frickley South Emsall</t>
  </si>
  <si>
    <t>Rochdale Youth</t>
  </si>
  <si>
    <t>Pfaffnam</t>
  </si>
  <si>
    <t>Juventus</t>
  </si>
  <si>
    <t>High Commander</t>
  </si>
  <si>
    <t>Castell  Coch</t>
  </si>
  <si>
    <t>University of Warwick</t>
  </si>
  <si>
    <t>Army of the Nile</t>
  </si>
  <si>
    <t>Castell Caerffili</t>
  </si>
  <si>
    <t>Frodsham</t>
  </si>
  <si>
    <t>National Emblem</t>
  </si>
  <si>
    <t>Diggle B</t>
  </si>
  <si>
    <t>Boadicea</t>
  </si>
  <si>
    <t>Brezn Brass</t>
  </si>
  <si>
    <t>Contestor</t>
  </si>
  <si>
    <t>On Stage</t>
  </si>
  <si>
    <t>Caravand and Camping club</t>
  </si>
  <si>
    <t>Sherwood Lodge</t>
  </si>
  <si>
    <t>Spirit of Freedom</t>
  </si>
  <si>
    <t>Charles Church Cambereley</t>
  </si>
  <si>
    <t>Unity</t>
  </si>
  <si>
    <t>Tottington</t>
  </si>
  <si>
    <t>Penrith</t>
  </si>
  <si>
    <t>Durham Univ</t>
  </si>
  <si>
    <t>Keele University</t>
  </si>
  <si>
    <t>Under the Double Eagle</t>
  </si>
  <si>
    <t>The Cross of Honour</t>
  </si>
  <si>
    <t>Uttoxeter Town Band</t>
  </si>
  <si>
    <t>Standard of St George</t>
  </si>
  <si>
    <t>Markham Maine Colliery</t>
  </si>
  <si>
    <t>Wesward Ho</t>
  </si>
  <si>
    <t>BRIGHOUSE</t>
  </si>
  <si>
    <t>C</t>
  </si>
  <si>
    <t>MILNROW</t>
  </si>
  <si>
    <t>MARSDEN</t>
  </si>
  <si>
    <t>ROTHWELL TEMP</t>
  </si>
  <si>
    <t>BLACK DYKE</t>
  </si>
  <si>
    <t>GRIMETHORPE</t>
  </si>
  <si>
    <t>HEPWORTH</t>
  </si>
  <si>
    <t>EMMENTAL (SWIZ)</t>
  </si>
  <si>
    <t>CONCORD (DEN)</t>
  </si>
  <si>
    <t>YORKSHIRE IMPS</t>
  </si>
  <si>
    <t>BIRMINGHAM CONSERVETOIRE</t>
  </si>
  <si>
    <t>U</t>
  </si>
  <si>
    <t>HAMMONDS SALTAIRE</t>
  </si>
  <si>
    <t>HAYDOCK</t>
  </si>
  <si>
    <t>HADE EDGE</t>
  </si>
  <si>
    <t>JACKFIELD</t>
  </si>
  <si>
    <t>MELTHAM &amp; MELTHAM MILLS</t>
  </si>
  <si>
    <t>SALVO BRASS</t>
  </si>
  <si>
    <t>BOOBS &amp; BRASS</t>
  </si>
  <si>
    <t>SILK BRASS</t>
  </si>
  <si>
    <t>DOBCROSS</t>
  </si>
  <si>
    <t>UPPERMILL</t>
  </si>
  <si>
    <t>BEDWORTH</t>
  </si>
  <si>
    <t>CHESHIRE CONSTABULARY</t>
  </si>
  <si>
    <t>BOARSHURST</t>
  </si>
  <si>
    <t>REGENT BRASS</t>
  </si>
  <si>
    <t>CORNERSTONE BRASS</t>
  </si>
  <si>
    <t>YARWELL &amp; NASSINGTON</t>
  </si>
  <si>
    <t>GREENFIELD</t>
  </si>
  <si>
    <t>ASENHOGA (SWEDEN)</t>
  </si>
  <si>
    <t>LANGLEY</t>
  </si>
  <si>
    <t>WELLINGTON TELFORD</t>
  </si>
  <si>
    <t>EMLEY</t>
  </si>
  <si>
    <t>WANTAGE</t>
  </si>
  <si>
    <t>ELLENSBROOK &amp; BOOTHSTOWN</t>
  </si>
  <si>
    <t>PFAFFNAV</t>
  </si>
  <si>
    <t>BREZN BRASS (GERMANY)</t>
  </si>
  <si>
    <t>DRONFIELD</t>
  </si>
  <si>
    <t>LITTLEBOROUGH</t>
  </si>
  <si>
    <t>LANCASTER UNIVERSITY</t>
  </si>
  <si>
    <t>ROCHDALE BOROUGH YOUTH</t>
  </si>
  <si>
    <t>Y</t>
  </si>
  <si>
    <t>DEEPCAR</t>
  </si>
  <si>
    <t>CADISHEAD</t>
  </si>
  <si>
    <t>OLYMPIC BRASS</t>
  </si>
  <si>
    <t>SMITHILLS SCHOOL</t>
  </si>
  <si>
    <t>TOTTINGTON</t>
  </si>
  <si>
    <t>SALE</t>
  </si>
  <si>
    <t>BATES BRASS</t>
  </si>
  <si>
    <t>DOBCROSS YOUTH</t>
  </si>
  <si>
    <t>DURHAM UNIVERSITY</t>
  </si>
  <si>
    <t>ABBEY BRASS</t>
  </si>
  <si>
    <t>DENTON</t>
  </si>
  <si>
    <t>YORK UNIVERSITY</t>
  </si>
  <si>
    <t>CAMPING &amp; CARAVAN CLUB</t>
  </si>
  <si>
    <t>LEES BAND</t>
  </si>
  <si>
    <t>BELLE VUE BRASS</t>
  </si>
  <si>
    <t>DIGGLE B</t>
  </si>
  <si>
    <t>DELPH YOUTH</t>
  </si>
  <si>
    <t>KEELE UNIVERSITY</t>
  </si>
  <si>
    <t>BRAMLEY</t>
  </si>
  <si>
    <t>Order of Play</t>
  </si>
  <si>
    <t>Name of Band</t>
  </si>
  <si>
    <t>Oldham Brass Band (Lees)</t>
  </si>
  <si>
    <t>Yorkshire Imperial</t>
  </si>
  <si>
    <t>Meltham Meltham Mills</t>
  </si>
  <si>
    <t>Delph Band Club</t>
  </si>
  <si>
    <t>Linley</t>
  </si>
  <si>
    <t>Emnental</t>
  </si>
  <si>
    <t>York Railway Institute</t>
  </si>
  <si>
    <t>Sunss Brass Band</t>
  </si>
  <si>
    <t>Pfaffnaw</t>
  </si>
  <si>
    <t>Besses Boys</t>
  </si>
  <si>
    <t>Burnside Brass</t>
  </si>
  <si>
    <t>Wardle High</t>
  </si>
  <si>
    <t>Smithills School Senior</t>
  </si>
  <si>
    <t>Wellington Telford</t>
  </si>
  <si>
    <t>Mossley Hollins Band</t>
  </si>
  <si>
    <t>Lancsater University</t>
  </si>
  <si>
    <t>Local</t>
  </si>
  <si>
    <t>Not Marsden BUT Milnrow is</t>
  </si>
  <si>
    <t>OMBC</t>
  </si>
  <si>
    <t>Not Milnrow</t>
  </si>
  <si>
    <t>Signing in No</t>
  </si>
  <si>
    <t>Music Played</t>
  </si>
  <si>
    <t>Deport</t>
  </si>
  <si>
    <t>PRIZES</t>
  </si>
  <si>
    <t>Open</t>
  </si>
  <si>
    <t>Sections</t>
  </si>
  <si>
    <t>Local &amp; Other</t>
  </si>
  <si>
    <t>Deportment</t>
  </si>
  <si>
    <t>Cornet, Euphonium</t>
  </si>
  <si>
    <t>Oldham Band Lees</t>
  </si>
  <si>
    <t>Wizzard</t>
  </si>
  <si>
    <t>Mephistofeles</t>
  </si>
  <si>
    <t>Vernons BS Poynton</t>
  </si>
  <si>
    <t>Anstralasion</t>
  </si>
  <si>
    <t>Rabi</t>
  </si>
  <si>
    <t>Meltham Mills</t>
  </si>
  <si>
    <t>Boarshurst Silver</t>
  </si>
  <si>
    <t>Harlequin</t>
  </si>
  <si>
    <t>Elephant</t>
  </si>
  <si>
    <t>S</t>
  </si>
  <si>
    <t>Exeter Temple</t>
  </si>
  <si>
    <t>High Command</t>
  </si>
  <si>
    <t>Viva Burkinshaw</t>
  </si>
  <si>
    <t>Parr Band St Helens</t>
  </si>
  <si>
    <t>Pendragon</t>
  </si>
  <si>
    <t>Smithills School Snr</t>
  </si>
  <si>
    <t>Music Fromsin Oberburg</t>
  </si>
  <si>
    <t>Muhledore</t>
  </si>
  <si>
    <t>Motondo</t>
  </si>
  <si>
    <t>Frockley South Elmsall</t>
  </si>
  <si>
    <t>Tewit Youth</t>
  </si>
  <si>
    <t>Punchainello</t>
  </si>
  <si>
    <t>Captain</t>
  </si>
  <si>
    <t>Rochdale Boro Youth</t>
  </si>
  <si>
    <t>Glemdene</t>
  </si>
  <si>
    <t>Lancaster Uni</t>
  </si>
  <si>
    <t>Black Knight</t>
  </si>
  <si>
    <t>Field Day</t>
  </si>
  <si>
    <t>NOT PLAYED</t>
  </si>
  <si>
    <t>-</t>
  </si>
  <si>
    <t>Lydgate Contest 2012</t>
  </si>
  <si>
    <t>Rank</t>
  </si>
  <si>
    <t>champ</t>
  </si>
  <si>
    <t>Marsden Silver</t>
  </si>
  <si>
    <t>Yorkshire Imperial Urquhart Travel</t>
  </si>
  <si>
    <t>local</t>
  </si>
  <si>
    <t>Best senior deportment</t>
  </si>
  <si>
    <t>Emmental, Switzerland</t>
  </si>
  <si>
    <t>Concord Brass</t>
  </si>
  <si>
    <t>scratch</t>
  </si>
  <si>
    <t>unreg</t>
  </si>
  <si>
    <t>Vernon Poynton</t>
  </si>
  <si>
    <t>Greenall's</t>
  </si>
  <si>
    <t>Ellenbrook and Boothstown</t>
  </si>
  <si>
    <t>Sale</t>
  </si>
  <si>
    <t>Emley Brass</t>
  </si>
  <si>
    <t>Pfaffnay</t>
  </si>
  <si>
    <t>Brezm Brass (Munich)</t>
  </si>
  <si>
    <t>youth</t>
  </si>
  <si>
    <t>Best Junior deportment</t>
  </si>
  <si>
    <t>Smithills Senior Brass</t>
  </si>
  <si>
    <t>Durham University Brass</t>
  </si>
  <si>
    <t>Huddersfield and Ripponden Brass</t>
  </si>
  <si>
    <t>Banks Brass</t>
  </si>
  <si>
    <t>Best Euphonium, Basses</t>
  </si>
  <si>
    <t>Best solo cornet, Soprano</t>
  </si>
  <si>
    <t>Best Trombone,</t>
  </si>
  <si>
    <t>Band No.</t>
  </si>
  <si>
    <t>Champ</t>
  </si>
  <si>
    <t>1 Open</t>
  </si>
  <si>
    <t>2 Open</t>
  </si>
  <si>
    <t>3 Open</t>
  </si>
  <si>
    <t>4 Open</t>
  </si>
  <si>
    <t>Concord Brass (Denmark)</t>
  </si>
  <si>
    <t>1 Local</t>
  </si>
  <si>
    <t>Unreg</t>
  </si>
  <si>
    <t>1 First</t>
  </si>
  <si>
    <t>1 Third</t>
  </si>
  <si>
    <t>CornerStone Brass</t>
  </si>
  <si>
    <t>1 Second</t>
  </si>
  <si>
    <t>Whitworth Vale &amp; Healey</t>
  </si>
  <si>
    <t>2 Third</t>
  </si>
  <si>
    <t>3 Third</t>
  </si>
  <si>
    <t>1 Fourth</t>
  </si>
  <si>
    <t>1 Sadd</t>
  </si>
  <si>
    <t>Dennham Hendon Brass</t>
  </si>
  <si>
    <t>2 Second</t>
  </si>
  <si>
    <t>Bedworth</t>
  </si>
  <si>
    <t>2 First</t>
  </si>
  <si>
    <t>Chermignon (Switzerland)</t>
  </si>
  <si>
    <t>2 Fourth</t>
  </si>
  <si>
    <t>2 Local</t>
  </si>
  <si>
    <t>3 Second</t>
  </si>
  <si>
    <t>Vernon BS Poynton</t>
  </si>
  <si>
    <t>Eccleston Brass</t>
  </si>
  <si>
    <t>3 First</t>
  </si>
  <si>
    <t>Cheshire Contabulary</t>
  </si>
  <si>
    <t>Pfaffnau Band (Switzerland)</t>
  </si>
  <si>
    <t>3 Fourth</t>
  </si>
  <si>
    <t>Smithhills School Senior Brass</t>
  </si>
  <si>
    <t>1 Youth</t>
  </si>
  <si>
    <t>Greenhalls Brass Band</t>
  </si>
  <si>
    <t>Kingsway Printer Cleethorpes</t>
  </si>
  <si>
    <t>Parr Band (St. Helens)</t>
  </si>
  <si>
    <t>Boobs N Brass</t>
  </si>
  <si>
    <t>2 Youth</t>
  </si>
  <si>
    <t>3 Youth</t>
  </si>
  <si>
    <t>2 Sadd</t>
  </si>
  <si>
    <t>3 Local</t>
  </si>
  <si>
    <t>Warwick</t>
  </si>
  <si>
    <t>3 Sadd</t>
  </si>
  <si>
    <r>
      <t>Best Bass Section:</t>
    </r>
    <r>
      <rPr>
        <sz val="11"/>
        <rFont val="Calibri"/>
        <family val="2"/>
      </rPr>
      <t xml:space="preserve">   Concord (Denmark)</t>
    </r>
  </si>
  <si>
    <r>
      <t>Best Soprano:</t>
    </r>
    <r>
      <rPr>
        <sz val="11"/>
        <color indexed="8"/>
        <rFont val="Calibri"/>
        <family val="2"/>
      </rPr>
      <t xml:space="preserve">   Hepworth</t>
    </r>
  </si>
  <si>
    <r>
      <t>Best Cornet Soloist:</t>
    </r>
    <r>
      <rPr>
        <sz val="11"/>
        <rFont val="Calibri"/>
        <family val="2"/>
      </rPr>
      <t xml:space="preserve">  Hepworth</t>
    </r>
  </si>
  <si>
    <r>
      <t xml:space="preserve">Senior Deportment: </t>
    </r>
    <r>
      <rPr>
        <sz val="11"/>
        <color indexed="8"/>
        <rFont val="Calibri"/>
        <family val="2"/>
      </rPr>
      <t xml:space="preserve"> Music Frohsin Oberburg</t>
    </r>
  </si>
  <si>
    <r>
      <t>Junior Deportment:</t>
    </r>
    <r>
      <rPr>
        <sz val="11"/>
        <color indexed="8"/>
        <rFont val="Calibri"/>
        <family val="2"/>
      </rPr>
      <t xml:space="preserve"> Tewit Youth</t>
    </r>
  </si>
  <si>
    <t>PLAYED</t>
  </si>
  <si>
    <t>BAND NAME</t>
  </si>
  <si>
    <t>SECTION</t>
  </si>
  <si>
    <t>LOCAL?</t>
  </si>
  <si>
    <t>SADDLEWORTH?</t>
  </si>
  <si>
    <t>POINTS</t>
  </si>
  <si>
    <t>SPECIAL PRIZES</t>
  </si>
  <si>
    <t>First Open</t>
  </si>
  <si>
    <t>Best soloist</t>
  </si>
  <si>
    <t>Yes</t>
  </si>
  <si>
    <t>Second Open</t>
  </si>
  <si>
    <t>Third Open</t>
  </si>
  <si>
    <t>Fourth Open</t>
  </si>
  <si>
    <t>Chermignon   Switzerland</t>
  </si>
  <si>
    <t>Vernon Poynton Band</t>
  </si>
  <si>
    <t>First Local</t>
  </si>
  <si>
    <t>Local Deportment</t>
  </si>
  <si>
    <t>Second Local</t>
  </si>
  <si>
    <t>First Section</t>
  </si>
  <si>
    <t>Yorkshire Imperials</t>
  </si>
  <si>
    <t>Åsenhöga      (Sweden)</t>
  </si>
  <si>
    <t>Second Section</t>
  </si>
  <si>
    <t>First Youth</t>
  </si>
  <si>
    <t>yes</t>
  </si>
  <si>
    <t>Second Youth</t>
  </si>
  <si>
    <t>Musik Frohsinn Oberburg</t>
  </si>
  <si>
    <t>Third section</t>
  </si>
  <si>
    <t>Fourth</t>
  </si>
  <si>
    <t>Fourth Section</t>
  </si>
  <si>
    <t>fourth</t>
  </si>
  <si>
    <t>York University</t>
  </si>
  <si>
    <t>Utoxeter Town Band</t>
  </si>
  <si>
    <t>SADDLEWORTH CHAMPIONSHIP 2011</t>
  </si>
  <si>
    <t>OPEN</t>
  </si>
  <si>
    <t>Leyland Brass</t>
  </si>
  <si>
    <t>Rothwell Temperance Band</t>
  </si>
  <si>
    <t>United Northwest Co-op Milnrow Band</t>
  </si>
  <si>
    <t>LOCAL</t>
  </si>
  <si>
    <t>Pemberton Old Wigan DW Band</t>
  </si>
  <si>
    <t>Birmingham Conservatoire Brass Band</t>
  </si>
  <si>
    <t>Wardle Anderson Brass</t>
  </si>
  <si>
    <t>Kirkbymoorside Town Brass Band</t>
  </si>
  <si>
    <t>Harrogate Band</t>
  </si>
  <si>
    <t>3x</t>
  </si>
  <si>
    <t>YOUTH</t>
  </si>
  <si>
    <t>Meltham &amp; Meltham Mills Band</t>
  </si>
  <si>
    <t>11x</t>
  </si>
  <si>
    <t>Old Silkstone Brass</t>
  </si>
  <si>
    <t>Smithills  School Senior Brass</t>
  </si>
  <si>
    <t>Yarwell &amp; Nasington Britannia Brass Band</t>
  </si>
  <si>
    <t>9x</t>
  </si>
  <si>
    <t>Rochdale Borough Youth Band</t>
  </si>
  <si>
    <t>Alder Valley Brass</t>
  </si>
  <si>
    <t>St Sebastian Wokingham</t>
  </si>
  <si>
    <t>Slaithwaite Brass Band</t>
  </si>
  <si>
    <t>16x</t>
  </si>
  <si>
    <t>North Downs Brass</t>
  </si>
  <si>
    <t>10x</t>
  </si>
  <si>
    <t>36x</t>
  </si>
  <si>
    <t>Amington Band</t>
  </si>
  <si>
    <t>Wardle High School Senior Band</t>
  </si>
  <si>
    <t>Fullham Brass Band</t>
  </si>
  <si>
    <t>Lancaster University Brass Band</t>
  </si>
  <si>
    <t>Enfield Brass Band</t>
  </si>
  <si>
    <t>Yiewsley &amp; West Drayton</t>
  </si>
  <si>
    <t>University of York Brass Band</t>
  </si>
  <si>
    <t>32x</t>
  </si>
  <si>
    <t>17x</t>
  </si>
  <si>
    <t>Friezland Band</t>
  </si>
  <si>
    <t>29x</t>
  </si>
  <si>
    <t>Diggle B Band</t>
  </si>
  <si>
    <t>39x</t>
  </si>
  <si>
    <t>Wardle Junior Band</t>
  </si>
  <si>
    <t>38x</t>
  </si>
  <si>
    <t>Hula Hores</t>
  </si>
  <si>
    <t>Agents4U</t>
  </si>
  <si>
    <t>42x</t>
  </si>
  <si>
    <t>NOT QUALIFIED</t>
  </si>
  <si>
    <t>Audley Brass Band</t>
  </si>
  <si>
    <t>24x</t>
  </si>
  <si>
    <t>Backworth Colliery Band</t>
  </si>
  <si>
    <t>35x</t>
  </si>
  <si>
    <t>Banks Band</t>
  </si>
  <si>
    <t>28x</t>
  </si>
  <si>
    <t>Besses O'th Barn</t>
  </si>
  <si>
    <t>41x</t>
  </si>
  <si>
    <t>Brass Toffs</t>
  </si>
  <si>
    <t>13x</t>
  </si>
  <si>
    <t>Camping and Caravanning Club Band</t>
  </si>
  <si>
    <t>26x</t>
  </si>
  <si>
    <t>Cartoon Brass</t>
  </si>
  <si>
    <t>6x</t>
  </si>
  <si>
    <t>City of Bradford Band</t>
  </si>
  <si>
    <t>1x</t>
  </si>
  <si>
    <t>City of Chester Band</t>
  </si>
  <si>
    <t>23x</t>
  </si>
  <si>
    <t>Cleethorpes Band</t>
  </si>
  <si>
    <t>ColeshillTown</t>
  </si>
  <si>
    <t>Croft Silver</t>
  </si>
  <si>
    <t>25x</t>
  </si>
  <si>
    <t>15x</t>
  </si>
  <si>
    <t>2x</t>
  </si>
  <si>
    <t>Farnworth</t>
  </si>
  <si>
    <t>GA GA 4 Brass</t>
  </si>
  <si>
    <t>Gawthorpe Brass 85</t>
  </si>
  <si>
    <t>8x</t>
  </si>
  <si>
    <t>Golborne Brass Band</t>
  </si>
  <si>
    <t>33x</t>
  </si>
  <si>
    <t>Haslingden and Helmshore</t>
  </si>
  <si>
    <t>Horbury Victoria</t>
  </si>
  <si>
    <t>14x</t>
  </si>
  <si>
    <t>Littleborough Bnad</t>
  </si>
  <si>
    <t>30x</t>
  </si>
  <si>
    <t>40x</t>
  </si>
  <si>
    <t>Mossley Hollins Youth</t>
  </si>
  <si>
    <t>Mostly in Black Brass</t>
  </si>
  <si>
    <t>22x</t>
  </si>
  <si>
    <t>Otley Brass</t>
  </si>
  <si>
    <t>12x</t>
  </si>
  <si>
    <t>Parr  Band St Helens</t>
  </si>
  <si>
    <t>7x</t>
  </si>
  <si>
    <t>Rivington &amp; Adlington</t>
  </si>
  <si>
    <t>19x</t>
  </si>
  <si>
    <t>Sellers Yorkshire Band</t>
  </si>
  <si>
    <t>Severn Valley Brass</t>
  </si>
  <si>
    <t>27x</t>
  </si>
  <si>
    <t>Shawter Brass</t>
  </si>
  <si>
    <t>Shirland Training Band</t>
  </si>
  <si>
    <t>Stalybridge Old</t>
  </si>
  <si>
    <t>4x</t>
  </si>
  <si>
    <t>Tottington Public Band</t>
  </si>
  <si>
    <t>Tyldsley</t>
  </si>
  <si>
    <t>Uttoxeter Town</t>
  </si>
  <si>
    <t>West Coast Brass</t>
  </si>
  <si>
    <t>Whaley Bridge</t>
  </si>
  <si>
    <t>34x</t>
  </si>
  <si>
    <t>Yellow Bellies</t>
  </si>
  <si>
    <t>5x</t>
  </si>
  <si>
    <t>Yorkshire Traction Honley</t>
  </si>
  <si>
    <t>37x</t>
  </si>
  <si>
    <t>Number of Bands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</si>
</sst>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[$£-809]#,##0"/>
    <numFmt numFmtId="167" formatCode="GENERAL"/>
    <numFmt numFmtId="168" formatCode="#,##0"/>
    <numFmt numFmtId="169" formatCode="0.00"/>
    <numFmt numFmtId="170" formatCode="0"/>
    <numFmt numFmtId="171" formatCode="@"/>
  </numFmts>
  <fonts count="33">
    <font>
      <sz val="10"/>
      <name val="Arial"/>
      <family val="2"/>
    </font>
    <font>
      <b/>
      <sz val="12"/>
      <name val="Arial"/>
      <family val="2"/>
    </font>
    <font>
      <b/>
      <sz val="10"/>
      <name val="Year supply of fairy cakes"/>
      <family val="0"/>
    </font>
    <font>
      <sz val="10"/>
      <name val="Year supply of fairy cakes"/>
      <family val="0"/>
    </font>
    <font>
      <sz val="10"/>
      <name val="Chiller"/>
      <family val="5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P-TIMES"/>
      <family val="0"/>
    </font>
    <font>
      <b/>
      <sz val="16"/>
      <color indexed="8"/>
      <name val="Arial"/>
      <family val="2"/>
    </font>
    <font>
      <sz val="18"/>
      <name val="Tahoma"/>
      <family val="2"/>
    </font>
    <font>
      <sz val="18"/>
      <color indexed="8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sz val="15"/>
      <name val="Cambria"/>
      <family val="1"/>
    </font>
    <font>
      <b/>
      <sz val="15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6" fontId="0" fillId="0" borderId="0">
      <alignment/>
      <protection/>
    </xf>
  </cellStyleXfs>
  <cellXfs count="244">
    <xf numFmtId="164" fontId="0" fillId="0" borderId="0" xfId="0" applyAlignment="1">
      <alignment/>
    </xf>
    <xf numFmtId="166" fontId="0" fillId="0" borderId="0" xfId="21">
      <alignment/>
      <protection/>
    </xf>
    <xf numFmtId="164" fontId="1" fillId="0" borderId="0" xfId="21" applyNumberFormat="1" applyFont="1" applyBorder="1" applyAlignment="1">
      <alignment horizontal="center"/>
      <protection/>
    </xf>
    <xf numFmtId="166" fontId="2" fillId="0" borderId="1" xfId="21" applyFont="1" applyBorder="1" applyAlignment="1">
      <alignment horizontal="center" vertical="center"/>
      <protection/>
    </xf>
    <xf numFmtId="166" fontId="0" fillId="0" borderId="0" xfId="21" applyAlignment="1">
      <alignment/>
      <protection/>
    </xf>
    <xf numFmtId="166" fontId="3" fillId="0" borderId="0" xfId="21" applyFont="1">
      <alignment/>
      <protection/>
    </xf>
    <xf numFmtId="166" fontId="3" fillId="0" borderId="0" xfId="21" applyFont="1" applyAlignment="1">
      <alignment horizontal="center" vertical="center"/>
      <protection/>
    </xf>
    <xf numFmtId="166" fontId="0" fillId="0" borderId="0" xfId="21" applyAlignment="1">
      <alignment horizontal="center" vertical="center"/>
      <protection/>
    </xf>
    <xf numFmtId="166" fontId="3" fillId="0" borderId="0" xfId="21" applyFont="1" applyAlignment="1">
      <alignment/>
      <protection/>
    </xf>
    <xf numFmtId="166" fontId="4" fillId="0" borderId="0" xfId="21" applyFont="1">
      <alignment/>
      <protection/>
    </xf>
    <xf numFmtId="166" fontId="3" fillId="0" borderId="0" xfId="21" applyFont="1" applyBorder="1">
      <alignment/>
      <protection/>
    </xf>
    <xf numFmtId="168" fontId="5" fillId="0" borderId="0" xfId="21" applyNumberFormat="1" applyFont="1" applyBorder="1">
      <alignment/>
      <protection/>
    </xf>
    <xf numFmtId="166" fontId="5" fillId="0" borderId="0" xfId="21" applyFont="1" applyBorder="1">
      <alignment/>
      <protection/>
    </xf>
    <xf numFmtId="164" fontId="5" fillId="2" borderId="0" xfId="21" applyNumberFormat="1" applyFont="1" applyFill="1" applyBorder="1" applyAlignment="1">
      <alignment horizontal="center"/>
      <protection/>
    </xf>
    <xf numFmtId="164" fontId="5" fillId="0" borderId="0" xfId="21" applyNumberFormat="1" applyFont="1" applyBorder="1" applyAlignment="1">
      <alignment horizontal="center"/>
      <protection/>
    </xf>
    <xf numFmtId="166" fontId="5" fillId="2" borderId="0" xfId="21" applyFont="1" applyFill="1" applyBorder="1" applyAlignment="1">
      <alignment horizontal="center"/>
      <protection/>
    </xf>
    <xf numFmtId="166" fontId="5" fillId="0" borderId="0" xfId="21" applyFont="1" applyBorder="1" applyAlignment="1">
      <alignment horizontal="center"/>
      <protection/>
    </xf>
    <xf numFmtId="164" fontId="5" fillId="0" borderId="0" xfId="21" applyNumberFormat="1" applyFont="1" applyBorder="1">
      <alignment/>
      <protection/>
    </xf>
    <xf numFmtId="169" fontId="5" fillId="0" borderId="0" xfId="21" applyNumberFormat="1" applyFont="1" applyBorder="1">
      <alignment/>
      <protection/>
    </xf>
    <xf numFmtId="166" fontId="6" fillId="0" borderId="0" xfId="21" applyFont="1" applyBorder="1" applyAlignment="1">
      <alignment horizontal="center"/>
      <protection/>
    </xf>
    <xf numFmtId="166" fontId="7" fillId="2" borderId="2" xfId="21" applyFont="1" applyFill="1" applyBorder="1" applyAlignment="1">
      <alignment horizontal="center"/>
      <protection/>
    </xf>
    <xf numFmtId="166" fontId="6" fillId="0" borderId="0" xfId="21" applyFont="1" applyBorder="1">
      <alignment/>
      <protection/>
    </xf>
    <xf numFmtId="168" fontId="5" fillId="0" borderId="3" xfId="21" applyNumberFormat="1" applyFont="1" applyBorder="1" applyAlignment="1">
      <alignment horizontal="center"/>
      <protection/>
    </xf>
    <xf numFmtId="166" fontId="8" fillId="0" borderId="4" xfId="21" applyFont="1" applyBorder="1" applyAlignment="1">
      <alignment horizontal="center"/>
      <protection/>
    </xf>
    <xf numFmtId="164" fontId="8" fillId="2" borderId="4" xfId="21" applyNumberFormat="1" applyFont="1" applyFill="1" applyBorder="1" applyAlignment="1">
      <alignment horizontal="center"/>
      <protection/>
    </xf>
    <xf numFmtId="164" fontId="8" fillId="0" borderId="4" xfId="21" applyNumberFormat="1" applyFont="1" applyBorder="1" applyAlignment="1">
      <alignment horizontal="center"/>
      <protection/>
    </xf>
    <xf numFmtId="166" fontId="8" fillId="2" borderId="4" xfId="21" applyFont="1" applyFill="1" applyBorder="1" applyAlignment="1">
      <alignment horizontal="center"/>
      <protection/>
    </xf>
    <xf numFmtId="166" fontId="6" fillId="2" borderId="4" xfId="21" applyFont="1" applyFill="1" applyBorder="1" applyAlignment="1">
      <alignment horizontal="center"/>
      <protection/>
    </xf>
    <xf numFmtId="166" fontId="5" fillId="0" borderId="4" xfId="21" applyFont="1" applyBorder="1">
      <alignment/>
      <protection/>
    </xf>
    <xf numFmtId="164" fontId="5" fillId="0" borderId="4" xfId="21" applyNumberFormat="1" applyFont="1" applyBorder="1">
      <alignment/>
      <protection/>
    </xf>
    <xf numFmtId="169" fontId="5" fillId="0" borderId="5" xfId="21" applyNumberFormat="1" applyFont="1" applyBorder="1">
      <alignment/>
      <protection/>
    </xf>
    <xf numFmtId="166" fontId="6" fillId="0" borderId="4" xfId="21" applyFont="1" applyBorder="1" applyAlignment="1">
      <alignment horizontal="center"/>
      <protection/>
    </xf>
    <xf numFmtId="164" fontId="6" fillId="2" borderId="4" xfId="21" applyNumberFormat="1" applyFont="1" applyFill="1" applyBorder="1" applyAlignment="1">
      <alignment horizontal="center"/>
      <protection/>
    </xf>
    <xf numFmtId="164" fontId="6" fillId="0" borderId="4" xfId="21" applyNumberFormat="1" applyFont="1" applyBorder="1" applyAlignment="1">
      <alignment horizontal="center"/>
      <protection/>
    </xf>
    <xf numFmtId="164" fontId="6" fillId="0" borderId="4" xfId="21" applyNumberFormat="1" applyFont="1" applyBorder="1" applyAlignment="1">
      <alignment horizontal="center" wrapText="1"/>
      <protection/>
    </xf>
    <xf numFmtId="166" fontId="6" fillId="0" borderId="4" xfId="21" applyFont="1" applyBorder="1" applyAlignment="1">
      <alignment/>
      <protection/>
    </xf>
    <xf numFmtId="169" fontId="6" fillId="0" borderId="5" xfId="21" applyNumberFormat="1" applyFont="1" applyBorder="1" applyAlignment="1">
      <alignment wrapText="1"/>
      <protection/>
    </xf>
    <xf numFmtId="164" fontId="9" fillId="0" borderId="4" xfId="20" applyNumberFormat="1" applyFont="1" applyBorder="1" applyAlignment="1" applyProtection="1">
      <alignment horizontal="left"/>
      <protection/>
    </xf>
    <xf numFmtId="170" fontId="9" fillId="2" borderId="4" xfId="21" applyNumberFormat="1" applyFont="1" applyFill="1" applyBorder="1" applyAlignment="1">
      <alignment horizontal="center"/>
      <protection/>
    </xf>
    <xf numFmtId="170" fontId="9" fillId="0" borderId="4" xfId="21" applyNumberFormat="1" applyFont="1" applyBorder="1" applyAlignment="1">
      <alignment horizontal="center"/>
      <protection/>
    </xf>
    <xf numFmtId="166" fontId="9" fillId="0" borderId="4" xfId="21" applyFont="1" applyBorder="1">
      <alignment/>
      <protection/>
    </xf>
    <xf numFmtId="164" fontId="9" fillId="0" borderId="4" xfId="21" applyNumberFormat="1" applyFont="1" applyBorder="1">
      <alignment/>
      <protection/>
    </xf>
    <xf numFmtId="169" fontId="9" fillId="0" borderId="5" xfId="21" applyNumberFormat="1" applyFont="1" applyBorder="1" applyAlignment="1">
      <alignment horizontal="center"/>
      <protection/>
    </xf>
    <xf numFmtId="166" fontId="9" fillId="0" borderId="4" xfId="21" applyFont="1" applyBorder="1" applyAlignment="1">
      <alignment horizontal="left"/>
      <protection/>
    </xf>
    <xf numFmtId="164" fontId="10" fillId="0" borderId="4" xfId="20" applyNumberFormat="1" applyFont="1" applyBorder="1" applyAlignment="1" applyProtection="1">
      <alignment horizontal="left"/>
      <protection/>
    </xf>
    <xf numFmtId="171" fontId="9" fillId="2" borderId="4" xfId="20" applyNumberFormat="1" applyFont="1" applyFill="1" applyBorder="1" applyAlignment="1" applyProtection="1">
      <alignment horizontal="left" vertical="top"/>
      <protection/>
    </xf>
    <xf numFmtId="164" fontId="9" fillId="0" borderId="4" xfId="21" applyNumberFormat="1" applyFont="1" applyBorder="1" applyAlignment="1">
      <alignment horizontal="left"/>
      <protection/>
    </xf>
    <xf numFmtId="164" fontId="9" fillId="2" borderId="4" xfId="21" applyNumberFormat="1" applyFont="1" applyFill="1" applyBorder="1" applyAlignment="1">
      <alignment horizontal="left" vertical="top" wrapText="1"/>
      <protection/>
    </xf>
    <xf numFmtId="166" fontId="9" fillId="0" borderId="4" xfId="20" applyNumberFormat="1" applyFont="1" applyBorder="1" applyAlignment="1" applyProtection="1">
      <alignment horizontal="left"/>
      <protection/>
    </xf>
    <xf numFmtId="164" fontId="10" fillId="2" borderId="4" xfId="21" applyNumberFormat="1" applyFont="1" applyFill="1" applyBorder="1" applyAlignment="1" applyProtection="1">
      <alignment horizontal="left"/>
      <protection locked="0"/>
    </xf>
    <xf numFmtId="166" fontId="9" fillId="2" borderId="4" xfId="21" applyFont="1" applyFill="1" applyBorder="1">
      <alignment/>
      <protection/>
    </xf>
    <xf numFmtId="164" fontId="9" fillId="2" borderId="4" xfId="21" applyNumberFormat="1" applyFont="1" applyFill="1" applyBorder="1">
      <alignment/>
      <protection/>
    </xf>
    <xf numFmtId="166" fontId="11" fillId="2" borderId="4" xfId="21" applyFont="1" applyFill="1" applyBorder="1" applyAlignment="1">
      <alignment/>
      <protection/>
    </xf>
    <xf numFmtId="169" fontId="9" fillId="2" borderId="5" xfId="21" applyNumberFormat="1" applyFont="1" applyFill="1" applyBorder="1" applyAlignment="1">
      <alignment horizontal="center"/>
      <protection/>
    </xf>
    <xf numFmtId="166" fontId="6" fillId="2" borderId="0" xfId="21" applyFont="1" applyFill="1" applyBorder="1" applyAlignment="1">
      <alignment horizontal="center"/>
      <protection/>
    </xf>
    <xf numFmtId="166" fontId="5" fillId="2" borderId="0" xfId="21" applyFont="1" applyFill="1" applyBorder="1">
      <alignment/>
      <protection/>
    </xf>
    <xf numFmtId="166" fontId="9" fillId="2" borderId="4" xfId="20" applyNumberFormat="1" applyFont="1" applyFill="1" applyBorder="1" applyAlignment="1" applyProtection="1">
      <alignment horizontal="left"/>
      <protection/>
    </xf>
    <xf numFmtId="164" fontId="10" fillId="0" borderId="4" xfId="21" applyNumberFormat="1" applyFont="1" applyBorder="1" applyAlignment="1" applyProtection="1">
      <alignment horizontal="left"/>
      <protection locked="0"/>
    </xf>
    <xf numFmtId="166" fontId="11" fillId="0" borderId="4" xfId="21" applyFont="1" applyBorder="1" applyAlignment="1">
      <alignment/>
      <protection/>
    </xf>
    <xf numFmtId="166" fontId="9" fillId="2" borderId="4" xfId="21" applyFont="1" applyFill="1" applyBorder="1" applyAlignment="1">
      <alignment horizontal="left" vertical="top" wrapText="1"/>
      <protection/>
    </xf>
    <xf numFmtId="166" fontId="6" fillId="0" borderId="6" xfId="21" applyFont="1" applyBorder="1" applyAlignment="1">
      <alignment horizontal="center"/>
      <protection/>
    </xf>
    <xf numFmtId="166" fontId="5" fillId="0" borderId="6" xfId="21" applyFont="1" applyBorder="1">
      <alignment/>
      <protection/>
    </xf>
    <xf numFmtId="168" fontId="5" fillId="0" borderId="3" xfId="21" applyNumberFormat="1" applyFont="1" applyBorder="1">
      <alignment/>
      <protection/>
    </xf>
    <xf numFmtId="164" fontId="5" fillId="2" borderId="4" xfId="21" applyNumberFormat="1" applyFont="1" applyFill="1" applyBorder="1" applyAlignment="1">
      <alignment horizontal="center"/>
      <protection/>
    </xf>
    <xf numFmtId="164" fontId="5" fillId="0" borderId="4" xfId="21" applyNumberFormat="1" applyFont="1" applyBorder="1" applyAlignment="1">
      <alignment horizontal="center"/>
      <protection/>
    </xf>
    <xf numFmtId="166" fontId="5" fillId="2" borderId="4" xfId="21" applyFont="1" applyFill="1" applyBorder="1" applyAlignment="1">
      <alignment horizontal="center"/>
      <protection/>
    </xf>
    <xf numFmtId="166" fontId="5" fillId="0" borderId="4" xfId="21" applyFont="1" applyBorder="1" applyAlignment="1">
      <alignment horizontal="center"/>
      <protection/>
    </xf>
    <xf numFmtId="168" fontId="6" fillId="0" borderId="7" xfId="21" applyNumberFormat="1" applyFont="1" applyBorder="1">
      <alignment/>
      <protection/>
    </xf>
    <xf numFmtId="166" fontId="6" fillId="0" borderId="8" xfId="21" applyFont="1" applyBorder="1">
      <alignment/>
      <protection/>
    </xf>
    <xf numFmtId="164" fontId="6" fillId="2" borderId="8" xfId="21" applyNumberFormat="1" applyFont="1" applyFill="1" applyBorder="1" applyAlignment="1">
      <alignment horizontal="center"/>
      <protection/>
    </xf>
    <xf numFmtId="164" fontId="6" fillId="0" borderId="8" xfId="21" applyNumberFormat="1" applyFont="1" applyBorder="1" applyAlignment="1">
      <alignment horizontal="center"/>
      <protection/>
    </xf>
    <xf numFmtId="168" fontId="6" fillId="2" borderId="8" xfId="21" applyNumberFormat="1" applyFont="1" applyFill="1" applyBorder="1" applyAlignment="1">
      <alignment horizontal="center"/>
      <protection/>
    </xf>
    <xf numFmtId="168" fontId="6" fillId="0" borderId="8" xfId="21" applyNumberFormat="1" applyFont="1" applyBorder="1" applyAlignment="1">
      <alignment horizontal="center"/>
      <protection/>
    </xf>
    <xf numFmtId="164" fontId="6" fillId="0" borderId="8" xfId="21" applyNumberFormat="1" applyFont="1" applyBorder="1">
      <alignment/>
      <protection/>
    </xf>
    <xf numFmtId="169" fontId="6" fillId="0" borderId="9" xfId="21" applyNumberFormat="1" applyFont="1" applyBorder="1">
      <alignment/>
      <protection/>
    </xf>
    <xf numFmtId="164" fontId="0" fillId="0" borderId="0" xfId="21" applyNumberFormat="1" applyFont="1">
      <alignment/>
      <protection/>
    </xf>
    <xf numFmtId="164" fontId="12" fillId="0" borderId="4" xfId="20" applyNumberFormat="1" applyFont="1" applyBorder="1" applyAlignment="1" applyProtection="1">
      <alignment/>
      <protection/>
    </xf>
    <xf numFmtId="164" fontId="13" fillId="3" borderId="4" xfId="20" applyNumberFormat="1" applyFont="1" applyFill="1" applyBorder="1" applyAlignment="1" applyProtection="1">
      <alignment/>
      <protection/>
    </xf>
    <xf numFmtId="164" fontId="12" fillId="4" borderId="4" xfId="20" applyNumberFormat="1" applyFont="1" applyFill="1" applyBorder="1" applyAlignment="1" applyProtection="1">
      <alignment/>
      <protection/>
    </xf>
    <xf numFmtId="164" fontId="14" fillId="0" borderId="4" xfId="21" applyNumberFormat="1" applyFont="1" applyBorder="1">
      <alignment/>
      <protection/>
    </xf>
    <xf numFmtId="164" fontId="15" fillId="0" borderId="4" xfId="20" applyNumberFormat="1" applyFont="1" applyBorder="1" applyAlignment="1" applyProtection="1">
      <alignment horizontal="center"/>
      <protection/>
    </xf>
    <xf numFmtId="164" fontId="0" fillId="0" borderId="4" xfId="21" applyNumberFormat="1" applyFont="1" applyBorder="1">
      <alignment/>
      <protection/>
    </xf>
    <xf numFmtId="164" fontId="0" fillId="0" borderId="0" xfId="21" applyNumberFormat="1" applyFont="1" applyAlignment="1">
      <alignment horizontal="left"/>
      <protection/>
    </xf>
    <xf numFmtId="164" fontId="12" fillId="0" borderId="10" xfId="20" applyNumberFormat="1" applyFont="1" applyBorder="1" applyAlignment="1" applyProtection="1">
      <alignment/>
      <protection/>
    </xf>
    <xf numFmtId="164" fontId="15" fillId="0" borderId="10" xfId="20" applyNumberFormat="1" applyFont="1" applyBorder="1" applyAlignment="1" applyProtection="1">
      <alignment horizontal="center"/>
      <protection/>
    </xf>
    <xf numFmtId="164" fontId="16" fillId="2" borderId="0" xfId="21" applyNumberFormat="1" applyFont="1" applyFill="1" applyAlignment="1">
      <alignment vertical="top" wrapText="1"/>
      <protection/>
    </xf>
    <xf numFmtId="164" fontId="17" fillId="2" borderId="0" xfId="21" applyNumberFormat="1" applyFont="1" applyFill="1" applyAlignment="1">
      <alignment vertical="top" wrapText="1"/>
      <protection/>
    </xf>
    <xf numFmtId="164" fontId="17" fillId="2" borderId="11" xfId="21" applyNumberFormat="1" applyFont="1" applyFill="1" applyBorder="1" applyAlignment="1">
      <alignment vertical="top" wrapText="1"/>
      <protection/>
    </xf>
    <xf numFmtId="164" fontId="17" fillId="2" borderId="12" xfId="21" applyNumberFormat="1" applyFont="1" applyFill="1" applyBorder="1" applyAlignment="1">
      <alignment vertical="top" wrapText="1"/>
      <protection/>
    </xf>
    <xf numFmtId="164" fontId="17" fillId="2" borderId="13" xfId="21" applyNumberFormat="1" applyFont="1" applyFill="1" applyBorder="1" applyAlignment="1">
      <alignment horizontal="center" vertical="top" wrapText="1"/>
      <protection/>
    </xf>
    <xf numFmtId="164" fontId="16" fillId="2" borderId="13" xfId="21" applyNumberFormat="1" applyFont="1" applyFill="1" applyBorder="1" applyAlignment="1">
      <alignment vertical="top" wrapText="1"/>
      <protection/>
    </xf>
    <xf numFmtId="166" fontId="18" fillId="2" borderId="0" xfId="21" applyFont="1" applyFill="1">
      <alignment/>
      <protection/>
    </xf>
    <xf numFmtId="166" fontId="19" fillId="2" borderId="2" xfId="20" applyNumberFormat="1" applyFont="1" applyFill="1" applyBorder="1" applyAlignment="1" applyProtection="1">
      <alignment horizontal="center" vertical="top" wrapText="1"/>
      <protection/>
    </xf>
    <xf numFmtId="166" fontId="20" fillId="2" borderId="14" xfId="20" applyNumberFormat="1" applyFont="1" applyFill="1" applyBorder="1" applyAlignment="1" applyProtection="1">
      <alignment horizontal="center" vertical="top" wrapText="1"/>
      <protection/>
    </xf>
    <xf numFmtId="166" fontId="20" fillId="2" borderId="13" xfId="20" applyNumberFormat="1" applyFont="1" applyFill="1" applyBorder="1" applyAlignment="1" applyProtection="1">
      <alignment horizontal="center" vertical="top" wrapText="1"/>
      <protection/>
    </xf>
    <xf numFmtId="166" fontId="19" fillId="2" borderId="3" xfId="20" applyNumberFormat="1" applyFont="1" applyFill="1" applyBorder="1" applyAlignment="1" applyProtection="1">
      <alignment horizontal="center" vertical="top" wrapText="1"/>
      <protection/>
    </xf>
    <xf numFmtId="166" fontId="19" fillId="2" borderId="4" xfId="20" applyNumberFormat="1" applyFont="1" applyFill="1" applyBorder="1" applyAlignment="1" applyProtection="1">
      <alignment horizontal="center" vertical="top" wrapText="1"/>
      <protection/>
    </xf>
    <xf numFmtId="166" fontId="19" fillId="2" borderId="5" xfId="20" applyNumberFormat="1" applyFont="1" applyFill="1" applyBorder="1" applyAlignment="1" applyProtection="1">
      <alignment horizontal="center" vertical="top" wrapText="1"/>
      <protection/>
    </xf>
    <xf numFmtId="171" fontId="21" fillId="2" borderId="3" xfId="20" applyNumberFormat="1" applyFont="1" applyFill="1" applyBorder="1" applyAlignment="1" applyProtection="1">
      <alignment vertical="top"/>
      <protection/>
    </xf>
    <xf numFmtId="171" fontId="21" fillId="2" borderId="4" xfId="20" applyNumberFormat="1" applyFont="1" applyFill="1" applyBorder="1" applyAlignment="1" applyProtection="1">
      <alignment vertical="top"/>
      <protection/>
    </xf>
    <xf numFmtId="166" fontId="18" fillId="2" borderId="4" xfId="20" applyNumberFormat="1" applyFont="1" applyFill="1" applyBorder="1" applyAlignment="1" applyProtection="1">
      <alignment vertical="top"/>
      <protection/>
    </xf>
    <xf numFmtId="166" fontId="18" fillId="2" borderId="4" xfId="20" applyNumberFormat="1" applyFont="1" applyFill="1" applyBorder="1" applyAlignment="1" applyProtection="1">
      <alignment vertical="top" wrapText="1"/>
      <protection/>
    </xf>
    <xf numFmtId="166" fontId="18" fillId="2" borderId="5" xfId="20" applyNumberFormat="1" applyFont="1" applyFill="1" applyBorder="1" applyAlignment="1" applyProtection="1">
      <alignment horizontal="right" vertical="top"/>
      <protection/>
    </xf>
    <xf numFmtId="166" fontId="18" fillId="2" borderId="14" xfId="20" applyNumberFormat="1" applyFont="1" applyFill="1" applyBorder="1" applyAlignment="1" applyProtection="1">
      <alignment vertical="top"/>
      <protection/>
    </xf>
    <xf numFmtId="166" fontId="18" fillId="2" borderId="13" xfId="20" applyNumberFormat="1" applyFont="1" applyFill="1" applyBorder="1" applyAlignment="1" applyProtection="1">
      <alignment vertical="top"/>
      <protection/>
    </xf>
    <xf numFmtId="166" fontId="18" fillId="2" borderId="5" xfId="20" applyNumberFormat="1" applyFont="1" applyFill="1" applyBorder="1" applyAlignment="1" applyProtection="1">
      <alignment vertical="top"/>
      <protection/>
    </xf>
    <xf numFmtId="171" fontId="21" fillId="2" borderId="7" xfId="20" applyNumberFormat="1" applyFont="1" applyFill="1" applyBorder="1" applyAlignment="1" applyProtection="1">
      <alignment vertical="top"/>
      <protection/>
    </xf>
    <xf numFmtId="171" fontId="21" fillId="2" borderId="8" xfId="20" applyNumberFormat="1" applyFont="1" applyFill="1" applyBorder="1" applyAlignment="1" applyProtection="1">
      <alignment vertical="top"/>
      <protection/>
    </xf>
    <xf numFmtId="166" fontId="18" fillId="2" borderId="8" xfId="20" applyNumberFormat="1" applyFont="1" applyFill="1" applyBorder="1" applyAlignment="1" applyProtection="1">
      <alignment vertical="top"/>
      <protection/>
    </xf>
    <xf numFmtId="166" fontId="18" fillId="2" borderId="9" xfId="20" applyNumberFormat="1" applyFont="1" applyFill="1" applyBorder="1" applyAlignment="1" applyProtection="1">
      <alignment vertical="top"/>
      <protection/>
    </xf>
    <xf numFmtId="166" fontId="18" fillId="2" borderId="4" xfId="20" applyNumberFormat="1" applyFont="1" applyFill="1" applyBorder="1" applyAlignment="1" applyProtection="1">
      <alignment/>
      <protection/>
    </xf>
    <xf numFmtId="166" fontId="21" fillId="2" borderId="4" xfId="20" applyNumberFormat="1" applyFont="1" applyFill="1" applyBorder="1" applyAlignment="1" applyProtection="1">
      <alignment/>
      <protection/>
    </xf>
    <xf numFmtId="164" fontId="0" fillId="0" borderId="0" xfId="21" applyNumberFormat="1" applyBorder="1" applyAlignment="1">
      <alignment/>
      <protection/>
    </xf>
    <xf numFmtId="164" fontId="14" fillId="0" borderId="0" xfId="21" applyNumberFormat="1" applyFont="1" applyBorder="1" applyAlignment="1">
      <alignment horizontal="center"/>
      <protection/>
    </xf>
    <xf numFmtId="164" fontId="0" fillId="0" borderId="0" xfId="21" applyNumberFormat="1" applyBorder="1" applyAlignment="1">
      <alignment horizontal="center"/>
      <protection/>
    </xf>
    <xf numFmtId="164" fontId="12" fillId="0" borderId="0" xfId="21" applyNumberFormat="1" applyFont="1" applyBorder="1" applyAlignment="1" applyProtection="1">
      <alignment horizontal="center"/>
      <protection locked="0"/>
    </xf>
    <xf numFmtId="164" fontId="12" fillId="0" borderId="0" xfId="21" applyNumberFormat="1" applyFont="1" applyBorder="1" applyAlignment="1" applyProtection="1">
      <alignment/>
      <protection locked="0"/>
    </xf>
    <xf numFmtId="164" fontId="13" fillId="0" borderId="0" xfId="21" applyNumberFormat="1" applyFont="1" applyBorder="1" applyAlignment="1" applyProtection="1">
      <alignment horizontal="center"/>
      <protection locked="0"/>
    </xf>
    <xf numFmtId="166" fontId="14" fillId="0" borderId="0" xfId="21" applyFont="1" applyBorder="1" applyAlignment="1">
      <alignment/>
      <protection/>
    </xf>
    <xf numFmtId="166" fontId="14" fillId="0" borderId="0" xfId="20" applyNumberFormat="1" applyFont="1" applyBorder="1" applyAlignment="1" applyProtection="1">
      <alignment/>
      <protection/>
    </xf>
    <xf numFmtId="166" fontId="0" fillId="0" borderId="0" xfId="20" applyNumberFormat="1" applyFont="1" applyBorder="1" applyAlignment="1" applyProtection="1">
      <alignment/>
      <protection/>
    </xf>
    <xf numFmtId="166" fontId="0" fillId="0" borderId="0" xfId="21" applyFont="1" applyBorder="1" applyAlignment="1">
      <alignment/>
      <protection/>
    </xf>
    <xf numFmtId="166" fontId="14" fillId="0" borderId="4" xfId="20" applyNumberFormat="1" applyFont="1" applyBorder="1" applyAlignment="1" applyProtection="1">
      <alignment horizontal="center"/>
      <protection/>
    </xf>
    <xf numFmtId="166" fontId="14" fillId="0" borderId="4" xfId="20" applyNumberFormat="1" applyFont="1" applyBorder="1" applyAlignment="1" applyProtection="1">
      <alignment/>
      <protection/>
    </xf>
    <xf numFmtId="166" fontId="0" fillId="0" borderId="4" xfId="20" applyNumberFormat="1" applyFont="1" applyBorder="1" applyAlignment="1" applyProtection="1">
      <alignment horizontal="center"/>
      <protection/>
    </xf>
    <xf numFmtId="166" fontId="0" fillId="0" borderId="4" xfId="20" applyNumberFormat="1" applyFont="1" applyBorder="1" applyAlignment="1" applyProtection="1">
      <alignment/>
      <protection/>
    </xf>
    <xf numFmtId="164" fontId="22" fillId="0" borderId="0" xfId="21" applyNumberFormat="1" applyFont="1" applyBorder="1" applyAlignment="1">
      <alignment/>
      <protection/>
    </xf>
    <xf numFmtId="164" fontId="12" fillId="0" borderId="0" xfId="20" applyNumberFormat="1" applyFont="1" applyBorder="1" applyAlignment="1" applyProtection="1">
      <alignment/>
      <protection/>
    </xf>
    <xf numFmtId="164" fontId="12" fillId="0" borderId="0" xfId="20" applyNumberFormat="1" applyFont="1" applyBorder="1" applyAlignment="1" applyProtection="1">
      <alignment horizontal="center"/>
      <protection/>
    </xf>
    <xf numFmtId="164" fontId="0" fillId="0" borderId="0" xfId="21" applyNumberFormat="1">
      <alignment/>
      <protection/>
    </xf>
    <xf numFmtId="164" fontId="23" fillId="5" borderId="0" xfId="21" applyNumberFormat="1" applyFont="1" applyFill="1" applyBorder="1" applyAlignment="1" applyProtection="1">
      <alignment horizontal="center" vertical="center" wrapText="1"/>
      <protection/>
    </xf>
    <xf numFmtId="166" fontId="23" fillId="5" borderId="0" xfId="21" applyFont="1" applyFill="1" applyBorder="1" applyAlignment="1" applyProtection="1">
      <alignment horizontal="center" vertical="center" wrapText="1"/>
      <protection/>
    </xf>
    <xf numFmtId="164" fontId="0" fillId="0" borderId="4" xfId="21" applyNumberFormat="1" applyBorder="1" applyAlignment="1">
      <alignment horizontal="center"/>
      <protection/>
    </xf>
    <xf numFmtId="166" fontId="24" fillId="0" borderId="4" xfId="21" applyFont="1" applyBorder="1" applyAlignment="1">
      <alignment horizontal="center"/>
      <protection/>
    </xf>
    <xf numFmtId="164" fontId="0" fillId="0" borderId="4" xfId="21" applyNumberFormat="1" applyFont="1" applyBorder="1" applyAlignment="1">
      <alignment horizontal="center"/>
      <protection/>
    </xf>
    <xf numFmtId="164" fontId="0" fillId="0" borderId="0" xfId="20" applyNumberFormat="1" applyFont="1" applyBorder="1" applyAlignment="1" applyProtection="1">
      <alignment horizontal="center"/>
      <protection/>
    </xf>
    <xf numFmtId="164" fontId="0" fillId="0" borderId="0" xfId="20" applyNumberFormat="1" applyFont="1" applyBorder="1" applyAlignment="1" applyProtection="1">
      <alignment/>
      <protection/>
    </xf>
    <xf numFmtId="164" fontId="14" fillId="0" borderId="0" xfId="21" applyNumberFormat="1" applyFont="1" applyAlignment="1">
      <alignment horizontal="center" vertical="center" wrapText="1"/>
      <protection/>
    </xf>
    <xf numFmtId="164" fontId="14" fillId="0" borderId="0" xfId="20" applyNumberFormat="1" applyFont="1" applyBorder="1" applyAlignment="1" applyProtection="1">
      <alignment horizontal="center" vertical="top" wrapText="1"/>
      <protection/>
    </xf>
    <xf numFmtId="164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center"/>
      <protection/>
    </xf>
    <xf numFmtId="164" fontId="25" fillId="0" borderId="0" xfId="21" applyNumberFormat="1" applyFont="1" applyBorder="1">
      <alignment/>
      <protection/>
    </xf>
    <xf numFmtId="164" fontId="25" fillId="0" borderId="0" xfId="21" applyNumberFormat="1" applyFont="1" applyBorder="1" applyAlignment="1">
      <alignment horizontal="center"/>
      <protection/>
    </xf>
    <xf numFmtId="164" fontId="14" fillId="0" borderId="0" xfId="21" applyNumberFormat="1" applyFont="1" applyBorder="1">
      <alignment/>
      <protection/>
    </xf>
    <xf numFmtId="164" fontId="14" fillId="0" borderId="0" xfId="21" applyNumberFormat="1" applyFont="1" applyBorder="1" applyAlignment="1">
      <alignment horizontal="center" vertical="center"/>
      <protection/>
    </xf>
    <xf numFmtId="164" fontId="6" fillId="0" borderId="0" xfId="21" applyNumberFormat="1" applyFont="1" applyBorder="1" applyAlignment="1">
      <alignment horizontal="center"/>
      <protection/>
    </xf>
    <xf numFmtId="164" fontId="6" fillId="0" borderId="0" xfId="21" applyNumberFormat="1" applyFont="1" applyBorder="1">
      <alignment/>
      <protection/>
    </xf>
    <xf numFmtId="164" fontId="0" fillId="0" borderId="0" xfId="21" applyNumberFormat="1" applyFont="1" applyBorder="1">
      <alignment/>
      <protection/>
    </xf>
    <xf numFmtId="164" fontId="24" fillId="0" borderId="0" xfId="21" applyNumberFormat="1" applyFont="1" applyBorder="1" applyAlignment="1">
      <alignment horizontal="left"/>
      <protection/>
    </xf>
    <xf numFmtId="164" fontId="0" fillId="0" borderId="0" xfId="21" applyNumberFormat="1" applyFont="1" applyBorder="1" applyAlignment="1">
      <alignment horizontal="center"/>
      <protection/>
    </xf>
    <xf numFmtId="164" fontId="26" fillId="0" borderId="0" xfId="21" applyNumberFormat="1" applyFont="1" applyBorder="1">
      <alignment/>
      <protection/>
    </xf>
    <xf numFmtId="164" fontId="26" fillId="0" borderId="0" xfId="21" applyNumberFormat="1" applyFont="1" applyBorder="1" applyAlignment="1">
      <alignment horizontal="center"/>
      <protection/>
    </xf>
    <xf numFmtId="164" fontId="0" fillId="0" borderId="0" xfId="21" applyNumberFormat="1" applyFont="1" applyBorder="1" applyAlignment="1">
      <alignment/>
      <protection/>
    </xf>
    <xf numFmtId="164" fontId="13" fillId="0" borderId="0" xfId="20" applyNumberFormat="1" applyFont="1" applyBorder="1" applyAlignment="1" applyProtection="1">
      <alignment horizontal="center" wrapText="1"/>
      <protection/>
    </xf>
    <xf numFmtId="164" fontId="13" fillId="0" borderId="0" xfId="20" applyNumberFormat="1" applyFont="1" applyBorder="1" applyAlignment="1" applyProtection="1">
      <alignment wrapText="1"/>
      <protection/>
    </xf>
    <xf numFmtId="164" fontId="13" fillId="0" borderId="0" xfId="20" applyNumberFormat="1" applyFont="1" applyBorder="1" applyAlignment="1" applyProtection="1">
      <alignment vertical="center" wrapText="1"/>
      <protection/>
    </xf>
    <xf numFmtId="164" fontId="27" fillId="0" borderId="0" xfId="20" applyNumberFormat="1" applyFont="1" applyBorder="1" applyAlignment="1" applyProtection="1">
      <alignment horizontal="center" wrapText="1"/>
      <protection/>
    </xf>
    <xf numFmtId="164" fontId="27" fillId="0" borderId="0" xfId="20" applyNumberFormat="1" applyFont="1" applyBorder="1" applyAlignment="1" applyProtection="1">
      <alignment/>
      <protection/>
    </xf>
    <xf numFmtId="164" fontId="12" fillId="0" borderId="0" xfId="20" applyNumberFormat="1" applyFont="1" applyBorder="1" applyAlignment="1" applyProtection="1">
      <alignment vertical="center"/>
      <protection/>
    </xf>
    <xf numFmtId="164" fontId="28" fillId="0" borderId="0" xfId="20" applyNumberFormat="1" applyFont="1" applyBorder="1" applyAlignment="1" applyProtection="1">
      <alignment/>
      <protection/>
    </xf>
    <xf numFmtId="164" fontId="28" fillId="0" borderId="0" xfId="20" applyNumberFormat="1" applyFont="1" applyBorder="1" applyAlignment="1" applyProtection="1">
      <alignment vertical="center"/>
      <protection/>
    </xf>
    <xf numFmtId="164" fontId="28" fillId="0" borderId="0" xfId="20" applyNumberFormat="1" applyFont="1" applyBorder="1" applyAlignment="1" applyProtection="1">
      <alignment horizontal="center"/>
      <protection/>
    </xf>
    <xf numFmtId="164" fontId="0" fillId="0" borderId="0" xfId="20" applyNumberFormat="1" applyFont="1" applyBorder="1" applyAlignment="1" applyProtection="1">
      <alignment horizontal="left"/>
      <protection/>
    </xf>
    <xf numFmtId="164" fontId="0" fillId="0" borderId="0" xfId="20" applyNumberFormat="1" applyFont="1" applyBorder="1" applyAlignment="1" applyProtection="1">
      <alignment horizontal="left" vertical="center"/>
      <protection/>
    </xf>
    <xf numFmtId="164" fontId="29" fillId="0" borderId="0" xfId="20" applyNumberFormat="1" applyFont="1" applyBorder="1" applyAlignment="1" applyProtection="1">
      <alignment/>
      <protection/>
    </xf>
    <xf numFmtId="164" fontId="13" fillId="0" borderId="0" xfId="20" applyNumberFormat="1" applyFont="1" applyBorder="1" applyAlignment="1" applyProtection="1">
      <alignment/>
      <protection/>
    </xf>
    <xf numFmtId="166" fontId="0" fillId="0" borderId="0" xfId="21" applyFont="1" applyBorder="1">
      <alignment/>
      <protection/>
    </xf>
    <xf numFmtId="164" fontId="0" fillId="0" borderId="0" xfId="20" applyNumberFormat="1" applyFont="1" applyBorder="1" applyAlignment="1" applyProtection="1">
      <alignment horizontal="center"/>
      <protection locked="0"/>
    </xf>
    <xf numFmtId="166" fontId="0" fillId="0" borderId="0" xfId="20" applyNumberFormat="1" applyFont="1" applyBorder="1" applyAlignment="1" applyProtection="1">
      <alignment/>
      <protection locked="0"/>
    </xf>
    <xf numFmtId="166" fontId="0" fillId="0" borderId="0" xfId="20" applyNumberFormat="1" applyFont="1" applyBorder="1" applyAlignment="1" applyProtection="1">
      <alignment horizontal="center"/>
      <protection locked="0"/>
    </xf>
    <xf numFmtId="164" fontId="0" fillId="0" borderId="4" xfId="20" applyNumberFormat="1" applyFont="1" applyBorder="1" applyAlignment="1" applyProtection="1">
      <alignment horizontal="center"/>
      <protection/>
    </xf>
    <xf numFmtId="166" fontId="0" fillId="0" borderId="15" xfId="20" applyNumberFormat="1" applyFont="1" applyBorder="1" applyAlignment="1" applyProtection="1">
      <alignment/>
      <protection/>
    </xf>
    <xf numFmtId="166" fontId="30" fillId="2" borderId="0" xfId="21" applyFont="1" applyFill="1" applyBorder="1" applyAlignment="1">
      <alignment horizontal="left"/>
      <protection/>
    </xf>
    <xf numFmtId="166" fontId="0" fillId="0" borderId="0" xfId="21" applyBorder="1">
      <alignment/>
      <protection/>
    </xf>
    <xf numFmtId="164" fontId="31" fillId="2" borderId="4" xfId="21" applyNumberFormat="1" applyFont="1" applyFill="1" applyBorder="1" applyAlignment="1" applyProtection="1">
      <alignment horizontal="left"/>
      <protection locked="0"/>
    </xf>
    <xf numFmtId="164" fontId="30" fillId="2" borderId="4" xfId="21" applyNumberFormat="1" applyFont="1" applyFill="1" applyBorder="1" applyAlignment="1">
      <alignment horizontal="left"/>
      <protection/>
    </xf>
    <xf numFmtId="166" fontId="30" fillId="0" borderId="4" xfId="20" applyNumberFormat="1" applyFont="1" applyBorder="1" applyAlignment="1" applyProtection="1">
      <alignment horizontal="left"/>
      <protection/>
    </xf>
    <xf numFmtId="164" fontId="31" fillId="0" borderId="4" xfId="20" applyNumberFormat="1" applyFont="1" applyBorder="1" applyAlignment="1" applyProtection="1">
      <alignment horizontal="left"/>
      <protection/>
    </xf>
    <xf numFmtId="164" fontId="30" fillId="0" borderId="4" xfId="20" applyNumberFormat="1" applyFont="1" applyBorder="1" applyAlignment="1" applyProtection="1">
      <alignment horizontal="left"/>
      <protection/>
    </xf>
    <xf numFmtId="164" fontId="30" fillId="2" borderId="4" xfId="21" applyNumberFormat="1" applyFont="1" applyFill="1" applyBorder="1" applyAlignment="1">
      <alignment horizontal="left" vertical="top" wrapText="1"/>
      <protection/>
    </xf>
    <xf numFmtId="166" fontId="30" fillId="2" borderId="4" xfId="21" applyFont="1" applyFill="1" applyBorder="1" applyAlignment="1">
      <alignment horizontal="left" vertical="top" wrapText="1"/>
      <protection/>
    </xf>
    <xf numFmtId="166" fontId="30" fillId="2" borderId="4" xfId="21" applyFont="1" applyFill="1" applyBorder="1" applyAlignment="1">
      <alignment horizontal="left"/>
      <protection/>
    </xf>
    <xf numFmtId="171" fontId="30" fillId="2" borderId="4" xfId="20" applyNumberFormat="1" applyFont="1" applyFill="1" applyBorder="1" applyAlignment="1" applyProtection="1">
      <alignment horizontal="left" vertical="top"/>
      <protection/>
    </xf>
    <xf numFmtId="164" fontId="31" fillId="0" borderId="3" xfId="20" applyNumberFormat="1" applyFont="1" applyBorder="1" applyAlignment="1" applyProtection="1">
      <alignment horizontal="left"/>
      <protection/>
    </xf>
    <xf numFmtId="166" fontId="30" fillId="0" borderId="3" xfId="20" applyNumberFormat="1" applyFont="1" applyBorder="1" applyAlignment="1" applyProtection="1">
      <alignment horizontal="left"/>
      <protection/>
    </xf>
    <xf numFmtId="164" fontId="31" fillId="2" borderId="3" xfId="21" applyNumberFormat="1" applyFont="1" applyFill="1" applyBorder="1" applyAlignment="1" applyProtection="1">
      <alignment horizontal="left"/>
      <protection locked="0"/>
    </xf>
    <xf numFmtId="164" fontId="30" fillId="0" borderId="3" xfId="20" applyNumberFormat="1" applyFont="1" applyBorder="1" applyAlignment="1" applyProtection="1">
      <alignment horizontal="left"/>
      <protection/>
    </xf>
    <xf numFmtId="166" fontId="30" fillId="2" borderId="3" xfId="21" applyFont="1" applyFill="1" applyBorder="1" applyAlignment="1">
      <alignment horizontal="left"/>
      <protection/>
    </xf>
    <xf numFmtId="164" fontId="30" fillId="2" borderId="3" xfId="21" applyNumberFormat="1" applyFont="1" applyFill="1" applyBorder="1" applyAlignment="1">
      <alignment horizontal="left" vertical="top" wrapText="1"/>
      <protection/>
    </xf>
    <xf numFmtId="171" fontId="30" fillId="2" borderId="3" xfId="20" applyNumberFormat="1" applyFont="1" applyFill="1" applyBorder="1" applyAlignment="1" applyProtection="1">
      <alignment horizontal="left" vertical="top"/>
      <protection/>
    </xf>
    <xf numFmtId="164" fontId="30" fillId="2" borderId="3" xfId="21" applyNumberFormat="1" applyFont="1" applyFill="1" applyBorder="1" applyAlignment="1">
      <alignment horizontal="left"/>
      <protection/>
    </xf>
    <xf numFmtId="166" fontId="30" fillId="0" borderId="7" xfId="20" applyNumberFormat="1" applyFont="1" applyBorder="1" applyAlignment="1" applyProtection="1">
      <alignment horizontal="left"/>
      <protection/>
    </xf>
    <xf numFmtId="164" fontId="31" fillId="0" borderId="13" xfId="20" applyNumberFormat="1" applyFont="1" applyBorder="1" applyAlignment="1" applyProtection="1">
      <alignment horizontal="left"/>
      <protection/>
    </xf>
    <xf numFmtId="166" fontId="30" fillId="0" borderId="13" xfId="20" applyNumberFormat="1" applyFont="1" applyBorder="1" applyAlignment="1" applyProtection="1">
      <alignment horizontal="left"/>
      <protection/>
    </xf>
    <xf numFmtId="164" fontId="30" fillId="0" borderId="13" xfId="20" applyNumberFormat="1" applyFont="1" applyBorder="1" applyAlignment="1" applyProtection="1">
      <alignment horizontal="left"/>
      <protection/>
    </xf>
    <xf numFmtId="171" fontId="30" fillId="2" borderId="13" xfId="20" applyNumberFormat="1" applyFont="1" applyFill="1" applyBorder="1" applyAlignment="1" applyProtection="1">
      <alignment horizontal="left" vertical="top"/>
      <protection/>
    </xf>
    <xf numFmtId="164" fontId="31" fillId="2" borderId="13" xfId="21" applyNumberFormat="1" applyFont="1" applyFill="1" applyBorder="1" applyAlignment="1" applyProtection="1">
      <alignment horizontal="left"/>
      <protection locked="0"/>
    </xf>
    <xf numFmtId="164" fontId="30" fillId="2" borderId="13" xfId="21" applyNumberFormat="1" applyFont="1" applyFill="1" applyBorder="1" applyAlignment="1">
      <alignment horizontal="left" vertical="top" wrapText="1"/>
      <protection/>
    </xf>
    <xf numFmtId="164" fontId="30" fillId="2" borderId="13" xfId="21" applyNumberFormat="1" applyFont="1" applyFill="1" applyBorder="1" applyAlignment="1">
      <alignment horizontal="left"/>
      <protection/>
    </xf>
    <xf numFmtId="166" fontId="30" fillId="2" borderId="13" xfId="21" applyFont="1" applyFill="1" applyBorder="1" applyAlignment="1">
      <alignment horizontal="left"/>
      <protection/>
    </xf>
    <xf numFmtId="164" fontId="30" fillId="2" borderId="0" xfId="21" applyNumberFormat="1" applyFont="1" applyFill="1" applyBorder="1" applyAlignment="1">
      <alignment horizontal="left"/>
      <protection/>
    </xf>
    <xf numFmtId="164" fontId="31" fillId="0" borderId="0" xfId="20" applyNumberFormat="1" applyFont="1" applyBorder="1" applyAlignment="1" applyProtection="1">
      <alignment horizontal="left"/>
      <protection/>
    </xf>
    <xf numFmtId="164" fontId="30" fillId="2" borderId="0" xfId="21" applyNumberFormat="1" applyFont="1" applyFill="1" applyBorder="1" applyAlignment="1">
      <alignment horizontal="left" vertical="top" wrapText="1"/>
      <protection/>
    </xf>
    <xf numFmtId="164" fontId="31" fillId="2" borderId="0" xfId="21" applyNumberFormat="1" applyFont="1" applyFill="1" applyBorder="1" applyAlignment="1" applyProtection="1">
      <alignment horizontal="left"/>
      <protection locked="0"/>
    </xf>
    <xf numFmtId="171" fontId="30" fillId="2" borderId="0" xfId="20" applyNumberFormat="1" applyFont="1" applyFill="1" applyBorder="1" applyAlignment="1" applyProtection="1">
      <alignment horizontal="left" vertical="top"/>
      <protection/>
    </xf>
    <xf numFmtId="164" fontId="30" fillId="0" borderId="0" xfId="20" applyNumberFormat="1" applyFont="1" applyBorder="1" applyAlignment="1" applyProtection="1">
      <alignment horizontal="left"/>
      <protection/>
    </xf>
    <xf numFmtId="166" fontId="30" fillId="0" borderId="0" xfId="20" applyNumberFormat="1" applyFont="1" applyBorder="1" applyAlignment="1" applyProtection="1">
      <alignment horizontal="left"/>
      <protection/>
    </xf>
    <xf numFmtId="164" fontId="31" fillId="0" borderId="15" xfId="20" applyNumberFormat="1" applyFont="1" applyBorder="1" applyAlignment="1" applyProtection="1">
      <alignment horizontal="left"/>
      <protection/>
    </xf>
    <xf numFmtId="166" fontId="0" fillId="2" borderId="0" xfId="21" applyFill="1">
      <alignment/>
      <protection/>
    </xf>
    <xf numFmtId="166" fontId="0" fillId="0" borderId="0" xfId="21" applyAlignment="1">
      <alignment horizontal="right"/>
      <protection/>
    </xf>
    <xf numFmtId="169" fontId="0" fillId="0" borderId="0" xfId="21" applyNumberFormat="1">
      <alignment/>
      <protection/>
    </xf>
    <xf numFmtId="166" fontId="14" fillId="0" borderId="0" xfId="21" applyFont="1" applyAlignment="1">
      <alignment horizontal="center"/>
      <protection/>
    </xf>
    <xf numFmtId="166" fontId="14" fillId="0" borderId="0" xfId="21" applyFont="1">
      <alignment/>
      <protection/>
    </xf>
    <xf numFmtId="166" fontId="32" fillId="2" borderId="16" xfId="21" applyFont="1" applyFill="1" applyBorder="1" applyAlignment="1">
      <alignment horizontal="center" vertical="center"/>
      <protection/>
    </xf>
    <xf numFmtId="166" fontId="14" fillId="2" borderId="17" xfId="21" applyFont="1" applyFill="1" applyBorder="1" applyAlignment="1">
      <alignment horizontal="center" vertical="center"/>
      <protection/>
    </xf>
    <xf numFmtId="166" fontId="14" fillId="2" borderId="18" xfId="21" applyFont="1" applyFill="1" applyBorder="1" applyAlignment="1">
      <alignment vertical="center"/>
      <protection/>
    </xf>
    <xf numFmtId="166" fontId="0" fillId="2" borderId="0" xfId="21" applyFill="1" applyAlignment="1">
      <alignment vertical="center"/>
      <protection/>
    </xf>
    <xf numFmtId="166" fontId="0" fillId="2" borderId="19" xfId="21" applyFill="1" applyBorder="1">
      <alignment/>
      <protection/>
    </xf>
    <xf numFmtId="166" fontId="0" fillId="0" borderId="0" xfId="21" applyFont="1" applyBorder="1" applyAlignment="1">
      <alignment horizontal="right"/>
      <protection/>
    </xf>
    <xf numFmtId="169" fontId="0" fillId="0" borderId="0" xfId="21" applyNumberFormat="1" applyBorder="1">
      <alignment/>
      <protection/>
    </xf>
    <xf numFmtId="166" fontId="14" fillId="0" borderId="0" xfId="21" applyFont="1" applyBorder="1" applyAlignment="1">
      <alignment horizontal="center"/>
      <protection/>
    </xf>
    <xf numFmtId="166" fontId="14" fillId="0" borderId="20" xfId="21" applyFont="1" applyBorder="1">
      <alignment/>
      <protection/>
    </xf>
    <xf numFmtId="166" fontId="0" fillId="6" borderId="0" xfId="21" applyFont="1" applyFill="1" applyBorder="1">
      <alignment/>
      <protection/>
    </xf>
    <xf numFmtId="166" fontId="0" fillId="6" borderId="0" xfId="21" applyFill="1" applyBorder="1" applyAlignment="1">
      <alignment/>
      <protection/>
    </xf>
    <xf numFmtId="166" fontId="0" fillId="6" borderId="0" xfId="21" applyFill="1" applyBorder="1" applyAlignment="1">
      <alignment horizontal="right"/>
      <protection/>
    </xf>
    <xf numFmtId="169" fontId="0" fillId="6" borderId="0" xfId="21" applyNumberFormat="1" applyFill="1" applyBorder="1">
      <alignment/>
      <protection/>
    </xf>
    <xf numFmtId="166" fontId="14" fillId="6" borderId="0" xfId="21" applyFont="1" applyFill="1" applyBorder="1" applyAlignment="1">
      <alignment horizontal="center"/>
      <protection/>
    </xf>
    <xf numFmtId="166" fontId="14" fillId="6" borderId="20" xfId="21" applyFont="1" applyFill="1" applyBorder="1">
      <alignment/>
      <protection/>
    </xf>
    <xf numFmtId="166" fontId="0" fillId="7" borderId="0" xfId="21" applyFill="1" applyBorder="1" applyAlignment="1">
      <alignment/>
      <protection/>
    </xf>
    <xf numFmtId="166" fontId="0" fillId="2" borderId="21" xfId="21" applyFill="1" applyBorder="1">
      <alignment/>
      <protection/>
    </xf>
    <xf numFmtId="166" fontId="0" fillId="0" borderId="22" xfId="21" applyBorder="1">
      <alignment/>
      <protection/>
    </xf>
    <xf numFmtId="166" fontId="0" fillId="0" borderId="22" xfId="21" applyBorder="1" applyAlignment="1">
      <alignment/>
      <protection/>
    </xf>
    <xf numFmtId="166" fontId="0" fillId="0" borderId="22" xfId="21" applyBorder="1" applyAlignment="1">
      <alignment horizontal="right"/>
      <protection/>
    </xf>
    <xf numFmtId="169" fontId="0" fillId="0" borderId="22" xfId="21" applyNumberFormat="1" applyBorder="1">
      <alignment/>
      <protection/>
    </xf>
    <xf numFmtId="166" fontId="14" fillId="0" borderId="22" xfId="21" applyFont="1" applyBorder="1" applyAlignment="1">
      <alignment horizontal="center"/>
      <protection/>
    </xf>
    <xf numFmtId="166" fontId="14" fillId="0" borderId="23" xfId="21" applyFont="1" applyBorder="1">
      <alignment/>
      <protection/>
    </xf>
    <xf numFmtId="166" fontId="0" fillId="2" borderId="24" xfId="21" applyFill="1" applyBorder="1">
      <alignment/>
      <protection/>
    </xf>
    <xf numFmtId="166" fontId="0" fillId="0" borderId="25" xfId="21" applyFont="1" applyBorder="1">
      <alignment/>
      <protection/>
    </xf>
    <xf numFmtId="166" fontId="14" fillId="0" borderId="25" xfId="21" applyFont="1" applyBorder="1" applyAlignment="1">
      <alignment/>
      <protection/>
    </xf>
    <xf numFmtId="166" fontId="14" fillId="0" borderId="25" xfId="21" applyFont="1" applyBorder="1" applyAlignment="1">
      <alignment horizontal="right"/>
      <protection/>
    </xf>
    <xf numFmtId="166" fontId="0" fillId="0" borderId="25" xfId="21" applyBorder="1">
      <alignment/>
      <protection/>
    </xf>
    <xf numFmtId="169" fontId="0" fillId="0" borderId="25" xfId="21" applyNumberFormat="1" applyBorder="1">
      <alignment/>
      <protection/>
    </xf>
    <xf numFmtId="166" fontId="14" fillId="0" borderId="25" xfId="21" applyFont="1" applyBorder="1" applyAlignment="1">
      <alignment horizontal="center"/>
      <protection/>
    </xf>
    <xf numFmtId="166" fontId="14" fillId="0" borderId="26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32"/>
  <sheetViews>
    <sheetView zoomScale="56" zoomScaleNormal="56" workbookViewId="0" topLeftCell="A1">
      <selection activeCell="C23" sqref="C23"/>
    </sheetView>
  </sheetViews>
  <sheetFormatPr defaultColWidth="9.140625" defaultRowHeight="12.75"/>
  <cols>
    <col min="1" max="2" width="8.7109375" style="1" customWidth="1"/>
    <col min="3" max="3" width="30.140625" style="1" customWidth="1"/>
    <col min="4" max="16384" width="8.7109375" style="1" customWidth="1"/>
  </cols>
  <sheetData>
    <row r="2" spans="2:8" ht="12.75" customHeight="1">
      <c r="B2" s="2" t="s">
        <v>0</v>
      </c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2:8" ht="12.75">
      <c r="B4" s="2"/>
      <c r="C4" s="2"/>
      <c r="D4" s="2"/>
      <c r="E4" s="2"/>
      <c r="F4" s="2"/>
      <c r="G4" s="2"/>
      <c r="H4" s="2"/>
    </row>
    <row r="5" spans="2:8" ht="12.75"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2"/>
      <c r="E6" s="2"/>
      <c r="F6" s="2"/>
      <c r="G6" s="2"/>
      <c r="H6" s="2"/>
    </row>
    <row r="7" spans="2:8" ht="12.75">
      <c r="B7" s="2"/>
      <c r="C7" s="2"/>
      <c r="D7" s="2"/>
      <c r="E7" s="2"/>
      <c r="F7" s="2"/>
      <c r="G7" s="2"/>
      <c r="H7" s="2"/>
    </row>
    <row r="8" spans="2:8" ht="12.75">
      <c r="B8" s="2"/>
      <c r="C8" s="2"/>
      <c r="D8" s="2"/>
      <c r="E8" s="2"/>
      <c r="F8" s="2"/>
      <c r="G8" s="2"/>
      <c r="H8" s="2"/>
    </row>
    <row r="9" spans="2:8" ht="12.75">
      <c r="B9" s="2"/>
      <c r="C9" s="2"/>
      <c r="D9" s="2"/>
      <c r="E9" s="2"/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6" spans="2:5" ht="12.75">
      <c r="B16" s="3" t="s">
        <v>1</v>
      </c>
      <c r="C16" s="3"/>
      <c r="D16" s="3"/>
      <c r="E16" s="3"/>
    </row>
    <row r="17" spans="2:5" ht="12.75">
      <c r="B17" s="3"/>
      <c r="C17" s="3"/>
      <c r="D17" s="3"/>
      <c r="E17" s="3"/>
    </row>
    <row r="18" spans="3:4" ht="12.75">
      <c r="C18" s="4"/>
      <c r="D18" s="4"/>
    </row>
    <row r="19" spans="2:4" ht="12.75">
      <c r="B19" s="5" t="s">
        <v>2</v>
      </c>
      <c r="C19" s="6" t="str">
        <f>Final!$B$6</f>
        <v>Marsden Silver Prize Band</v>
      </c>
      <c r="D19" s="7"/>
    </row>
    <row r="20" spans="2:21" ht="12.75">
      <c r="B20" s="5"/>
      <c r="C20" s="8"/>
      <c r="D20" s="4"/>
      <c r="U20" s="9"/>
    </row>
    <row r="21" spans="2:4" ht="12.75">
      <c r="B21" s="5" t="s">
        <v>3</v>
      </c>
      <c r="C21" s="6" t="str">
        <f>Final!$B$7</f>
        <v>Hepworth</v>
      </c>
      <c r="D21" s="7"/>
    </row>
    <row r="22" spans="2:4" ht="12.75">
      <c r="B22" s="5"/>
      <c r="C22" s="8"/>
      <c r="D22" s="4"/>
    </row>
    <row r="23" spans="2:4" ht="12.75">
      <c r="B23" s="5" t="s">
        <v>4</v>
      </c>
      <c r="C23" s="6" t="str">
        <f>Final!$B$8</f>
        <v>Rothwell Temperance</v>
      </c>
      <c r="D23" s="7"/>
    </row>
    <row r="25" spans="2:5" ht="12.75">
      <c r="B25" s="3" t="s">
        <v>5</v>
      </c>
      <c r="C25" s="3"/>
      <c r="D25" s="3"/>
      <c r="E25" s="3"/>
    </row>
    <row r="26" spans="2:5" ht="12.75">
      <c r="B26" s="3"/>
      <c r="C26" s="3"/>
      <c r="D26" s="3"/>
      <c r="E26" s="3"/>
    </row>
    <row r="28" spans="2:4" ht="12.75">
      <c r="B28" s="5" t="s">
        <v>2</v>
      </c>
      <c r="C28" s="10"/>
      <c r="D28" s="10"/>
    </row>
    <row r="29" spans="2:4" ht="12.75">
      <c r="B29" s="5"/>
      <c r="C29" s="5"/>
      <c r="D29" s="5"/>
    </row>
    <row r="30" spans="2:4" ht="12.75">
      <c r="B30" s="5" t="s">
        <v>3</v>
      </c>
      <c r="C30" s="10"/>
      <c r="D30" s="10"/>
    </row>
    <row r="31" spans="2:4" ht="12.75">
      <c r="B31" s="5"/>
      <c r="C31" s="5"/>
      <c r="D31" s="5"/>
    </row>
    <row r="32" spans="2:4" ht="12.75">
      <c r="B32" s="5" t="s">
        <v>4</v>
      </c>
      <c r="C32" s="10"/>
      <c r="D32" s="10"/>
    </row>
  </sheetData>
  <sheetProtection selectLockedCells="1" selectUnlockedCells="1"/>
  <mergeCells count="6">
    <mergeCell ref="B2:H12"/>
    <mergeCell ref="B16:E17"/>
    <mergeCell ref="B25:E26"/>
    <mergeCell ref="C28:D28"/>
    <mergeCell ref="C30:D30"/>
    <mergeCell ref="C32:D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8"/>
  <sheetViews>
    <sheetView zoomScale="56" zoomScaleNormal="56" workbookViewId="0" topLeftCell="A38">
      <selection activeCell="C48" sqref="C48"/>
    </sheetView>
  </sheetViews>
  <sheetFormatPr defaultColWidth="9.140625" defaultRowHeight="12.75"/>
  <cols>
    <col min="1" max="2" width="9.140625" style="129" customWidth="1"/>
    <col min="3" max="3" width="31.8515625" style="1" customWidth="1"/>
    <col min="4" max="16384" width="8.7109375" style="1" customWidth="1"/>
  </cols>
  <sheetData>
    <row r="1" spans="1:3" ht="12.75" customHeight="1">
      <c r="A1" s="130" t="s">
        <v>513</v>
      </c>
      <c r="B1" s="130" t="s">
        <v>255</v>
      </c>
      <c r="C1" s="131" t="s">
        <v>514</v>
      </c>
    </row>
    <row r="2" spans="1:3" ht="12.75">
      <c r="A2" s="130"/>
      <c r="B2" s="130"/>
      <c r="C2" s="131"/>
    </row>
    <row r="3" spans="1:3" ht="12.75">
      <c r="A3" s="132">
        <v>46</v>
      </c>
      <c r="B3" s="132">
        <v>1</v>
      </c>
      <c r="C3" s="133" t="s">
        <v>34</v>
      </c>
    </row>
    <row r="4" spans="1:3" ht="12.75">
      <c r="A4" s="132">
        <v>39</v>
      </c>
      <c r="B4" s="132">
        <v>2</v>
      </c>
      <c r="C4" s="133" t="s">
        <v>515</v>
      </c>
    </row>
    <row r="5" spans="1:3" ht="12.75">
      <c r="A5" s="132">
        <v>9</v>
      </c>
      <c r="B5" s="132">
        <v>3</v>
      </c>
      <c r="C5" s="133" t="s">
        <v>196</v>
      </c>
    </row>
    <row r="6" spans="1:3" ht="12.75">
      <c r="A6" s="132">
        <v>45</v>
      </c>
      <c r="B6" s="132">
        <v>4</v>
      </c>
      <c r="C6" s="133" t="s">
        <v>516</v>
      </c>
    </row>
    <row r="7" spans="1:3" ht="12.75">
      <c r="A7" s="132">
        <v>26</v>
      </c>
      <c r="B7" s="132">
        <v>5</v>
      </c>
      <c r="C7" s="133" t="s">
        <v>517</v>
      </c>
    </row>
    <row r="8" spans="1:3" ht="12.75">
      <c r="A8" s="132">
        <v>23</v>
      </c>
      <c r="B8" s="132">
        <v>6</v>
      </c>
      <c r="C8" s="133" t="s">
        <v>198</v>
      </c>
    </row>
    <row r="9" spans="1:3" ht="12.75">
      <c r="A9" s="132">
        <v>44</v>
      </c>
      <c r="B9" s="132">
        <v>7</v>
      </c>
      <c r="C9" s="133" t="s">
        <v>388</v>
      </c>
    </row>
    <row r="10" spans="1:3" ht="12.75">
      <c r="A10" s="132">
        <v>20</v>
      </c>
      <c r="B10" s="132">
        <v>8</v>
      </c>
      <c r="C10" s="133" t="s">
        <v>518</v>
      </c>
    </row>
    <row r="11" spans="1:3" ht="12.75">
      <c r="A11" s="132">
        <v>27</v>
      </c>
      <c r="B11" s="132">
        <v>9</v>
      </c>
      <c r="C11" s="133" t="s">
        <v>519</v>
      </c>
    </row>
    <row r="12" spans="1:3" ht="12.75">
      <c r="A12" s="132">
        <v>34</v>
      </c>
      <c r="B12" s="132">
        <v>10</v>
      </c>
      <c r="C12" s="133" t="s">
        <v>328</v>
      </c>
    </row>
    <row r="13" spans="1:3" ht="12.75">
      <c r="A13" s="132">
        <v>41</v>
      </c>
      <c r="B13" s="132">
        <v>11</v>
      </c>
      <c r="C13" s="133" t="s">
        <v>208</v>
      </c>
    </row>
    <row r="14" spans="1:3" ht="12.75">
      <c r="A14" s="132">
        <v>42</v>
      </c>
      <c r="B14" s="132">
        <v>12</v>
      </c>
      <c r="C14" s="133" t="s">
        <v>217</v>
      </c>
    </row>
    <row r="15" spans="1:3" ht="12.75">
      <c r="A15" s="132">
        <v>38</v>
      </c>
      <c r="B15" s="132">
        <v>13</v>
      </c>
      <c r="C15" s="133" t="s">
        <v>520</v>
      </c>
    </row>
    <row r="16" spans="1:3" ht="12.75">
      <c r="A16" s="132">
        <v>21</v>
      </c>
      <c r="B16" s="132">
        <v>14</v>
      </c>
      <c r="C16" s="133" t="s">
        <v>59</v>
      </c>
    </row>
    <row r="17" spans="1:3" ht="12.75">
      <c r="A17" s="132">
        <v>25</v>
      </c>
      <c r="B17" s="132">
        <v>15</v>
      </c>
      <c r="C17" s="133" t="s">
        <v>61</v>
      </c>
    </row>
    <row r="18" spans="1:3" ht="12.75">
      <c r="A18" s="132">
        <v>7</v>
      </c>
      <c r="B18" s="132">
        <v>16</v>
      </c>
      <c r="C18" s="133" t="s">
        <v>51</v>
      </c>
    </row>
    <row r="19" spans="1:3" ht="12.75">
      <c r="A19" s="132">
        <v>24</v>
      </c>
      <c r="B19" s="132">
        <v>17</v>
      </c>
      <c r="C19" s="133" t="s">
        <v>140</v>
      </c>
    </row>
    <row r="20" spans="1:3" ht="12.75">
      <c r="A20" s="134">
        <v>12</v>
      </c>
      <c r="B20" s="132">
        <v>18</v>
      </c>
      <c r="C20" s="133" t="s">
        <v>521</v>
      </c>
    </row>
    <row r="21" spans="1:3" ht="12.75">
      <c r="A21" s="132">
        <v>29</v>
      </c>
      <c r="B21" s="132">
        <v>19</v>
      </c>
      <c r="C21" s="133" t="s">
        <v>64</v>
      </c>
    </row>
    <row r="22" spans="1:3" ht="12.75">
      <c r="A22" s="132">
        <v>17</v>
      </c>
      <c r="B22" s="132">
        <v>20</v>
      </c>
      <c r="C22" s="133" t="s">
        <v>67</v>
      </c>
    </row>
    <row r="23" spans="1:3" ht="12.75">
      <c r="A23" s="132">
        <v>37</v>
      </c>
      <c r="B23" s="132">
        <v>21</v>
      </c>
      <c r="C23" s="133" t="s">
        <v>176</v>
      </c>
    </row>
    <row r="24" spans="1:3" ht="12.75">
      <c r="A24" s="132">
        <v>13</v>
      </c>
      <c r="B24" s="132">
        <v>22</v>
      </c>
      <c r="C24" s="133" t="s">
        <v>80</v>
      </c>
    </row>
    <row r="25" spans="1:3" ht="12.75">
      <c r="A25" s="132">
        <v>28</v>
      </c>
      <c r="B25" s="132">
        <v>23</v>
      </c>
      <c r="C25" s="133" t="s">
        <v>76</v>
      </c>
    </row>
    <row r="26" spans="1:3" ht="12.75">
      <c r="A26" s="132">
        <v>3</v>
      </c>
      <c r="B26" s="132">
        <v>24</v>
      </c>
      <c r="C26" s="133" t="s">
        <v>209</v>
      </c>
    </row>
    <row r="27" spans="1:3" ht="12.75">
      <c r="A27" s="132">
        <v>19</v>
      </c>
      <c r="B27" s="132">
        <v>25</v>
      </c>
      <c r="C27" s="133" t="s">
        <v>522</v>
      </c>
    </row>
    <row r="28" spans="1:3" ht="12.75">
      <c r="A28" s="132">
        <v>16</v>
      </c>
      <c r="B28" s="132">
        <v>26</v>
      </c>
      <c r="C28" s="133" t="s">
        <v>188</v>
      </c>
    </row>
    <row r="29" spans="1:3" ht="12.75">
      <c r="A29" s="132">
        <v>2</v>
      </c>
      <c r="B29" s="132">
        <v>27</v>
      </c>
      <c r="C29" s="133" t="s">
        <v>404</v>
      </c>
    </row>
    <row r="30" spans="1:3" ht="12.75">
      <c r="A30" s="132">
        <v>22</v>
      </c>
      <c r="B30" s="132">
        <v>28</v>
      </c>
      <c r="C30" s="133" t="s">
        <v>77</v>
      </c>
    </row>
    <row r="31" spans="1:3" ht="12.75">
      <c r="A31" s="132">
        <v>15</v>
      </c>
      <c r="B31" s="132">
        <v>29</v>
      </c>
      <c r="C31" s="133" t="s">
        <v>238</v>
      </c>
    </row>
    <row r="32" spans="1:3" ht="12.75">
      <c r="A32" s="132">
        <v>4</v>
      </c>
      <c r="B32" s="132">
        <v>30</v>
      </c>
      <c r="C32" s="133" t="s">
        <v>523</v>
      </c>
    </row>
    <row r="33" spans="1:3" ht="12.75">
      <c r="A33" s="132">
        <v>30</v>
      </c>
      <c r="B33" s="132">
        <v>31</v>
      </c>
      <c r="C33" s="133" t="s">
        <v>133</v>
      </c>
    </row>
    <row r="34" spans="1:3" ht="12.75">
      <c r="A34" s="132">
        <v>31</v>
      </c>
      <c r="B34" s="132">
        <v>32</v>
      </c>
      <c r="C34" s="133" t="s">
        <v>524</v>
      </c>
    </row>
    <row r="35" spans="1:3" ht="12.75">
      <c r="A35" s="132">
        <v>32</v>
      </c>
      <c r="B35" s="132">
        <v>33</v>
      </c>
      <c r="C35" s="133" t="s">
        <v>206</v>
      </c>
    </row>
    <row r="36" spans="1:3" ht="12.75">
      <c r="A36" s="132">
        <v>10</v>
      </c>
      <c r="B36" s="132">
        <v>34</v>
      </c>
      <c r="C36" s="133" t="s">
        <v>71</v>
      </c>
    </row>
    <row r="37" spans="1:3" ht="12.75">
      <c r="A37" s="132">
        <v>33</v>
      </c>
      <c r="B37" s="132">
        <v>35</v>
      </c>
      <c r="C37" s="133" t="s">
        <v>126</v>
      </c>
    </row>
    <row r="38" spans="1:3" ht="12.75">
      <c r="A38" s="132">
        <v>1</v>
      </c>
      <c r="B38" s="132">
        <v>36</v>
      </c>
      <c r="C38" s="133" t="s">
        <v>231</v>
      </c>
    </row>
    <row r="39" spans="1:3" ht="12.75">
      <c r="A39" s="132">
        <v>11</v>
      </c>
      <c r="B39" s="132">
        <v>37</v>
      </c>
      <c r="C39" s="133" t="s">
        <v>525</v>
      </c>
    </row>
    <row r="40" spans="1:3" ht="12.75">
      <c r="A40" s="132">
        <v>40</v>
      </c>
      <c r="B40" s="132">
        <v>38</v>
      </c>
      <c r="C40" s="133" t="s">
        <v>526</v>
      </c>
    </row>
    <row r="41" spans="1:3" ht="12.75">
      <c r="A41" s="132">
        <v>5</v>
      </c>
      <c r="B41" s="132">
        <v>39</v>
      </c>
      <c r="C41" s="133" t="s">
        <v>527</v>
      </c>
    </row>
    <row r="42" spans="1:3" ht="12.75">
      <c r="A42" s="132">
        <v>14</v>
      </c>
      <c r="B42" s="132">
        <v>40</v>
      </c>
      <c r="C42" s="133" t="s">
        <v>108</v>
      </c>
    </row>
    <row r="43" spans="1:3" ht="12.75">
      <c r="A43" s="132">
        <v>6</v>
      </c>
      <c r="B43" s="132">
        <v>41</v>
      </c>
      <c r="C43" s="133" t="s">
        <v>528</v>
      </c>
    </row>
    <row r="44" spans="1:3" ht="12.75">
      <c r="A44" s="132">
        <v>18</v>
      </c>
      <c r="B44" s="132">
        <v>42</v>
      </c>
      <c r="C44" s="133" t="s">
        <v>529</v>
      </c>
    </row>
    <row r="45" spans="1:3" ht="12.75">
      <c r="A45" s="132">
        <v>8</v>
      </c>
      <c r="B45" s="132">
        <v>43</v>
      </c>
      <c r="C45" s="133" t="s">
        <v>530</v>
      </c>
    </row>
    <row r="46" spans="1:3" ht="12.75">
      <c r="A46" s="132">
        <v>35</v>
      </c>
      <c r="B46" s="132">
        <v>44</v>
      </c>
      <c r="C46" s="133" t="s">
        <v>248</v>
      </c>
    </row>
    <row r="47" spans="1:3" ht="12.75">
      <c r="A47" s="132">
        <v>36</v>
      </c>
      <c r="B47" s="132">
        <v>45</v>
      </c>
      <c r="C47" s="133" t="s">
        <v>109</v>
      </c>
    </row>
    <row r="48" spans="1:3" ht="12.75">
      <c r="A48" s="132">
        <v>43</v>
      </c>
      <c r="B48" s="132">
        <v>46</v>
      </c>
      <c r="C48" s="133" t="s">
        <v>125</v>
      </c>
    </row>
  </sheetData>
  <sheetProtection selectLockedCells="1" selectUnlockedCells="1"/>
  <mergeCells count="3">
    <mergeCell ref="A1:A2"/>
    <mergeCell ref="B1:B2"/>
    <mergeCell ref="C1:C2"/>
  </mergeCells>
  <printOptions/>
  <pageMargins left="1.023611111111111" right="0.2361111111111111" top="0.19652777777777777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="56" zoomScaleNormal="56" workbookViewId="0" topLeftCell="A41">
      <selection activeCell="B53" sqref="B53"/>
    </sheetView>
  </sheetViews>
  <sheetFormatPr defaultColWidth="9.140625" defaultRowHeight="12.75"/>
  <cols>
    <col min="1" max="1" width="14.28125" style="129" customWidth="1"/>
    <col min="2" max="2" width="30.8515625" style="129" customWidth="1"/>
    <col min="3" max="3" width="34.8515625" style="129" customWidth="1"/>
    <col min="4" max="4" width="8.57421875" style="129" customWidth="1"/>
    <col min="5" max="5" width="20.7109375" style="129" customWidth="1"/>
    <col min="6" max="6" width="7.7109375" style="129" customWidth="1"/>
    <col min="7" max="7" width="6.7109375" style="129" customWidth="1"/>
    <col min="8" max="8" width="8.7109375" style="129" customWidth="1"/>
    <col min="9" max="9" width="12.7109375" style="129" customWidth="1"/>
    <col min="10" max="10" width="11.57421875" style="129" customWidth="1"/>
    <col min="11" max="16384" width="9.140625" style="129" customWidth="1"/>
  </cols>
  <sheetData>
    <row r="1" spans="1:10" s="137" customFormat="1" ht="15" customHeight="1">
      <c r="A1" s="135" t="s">
        <v>531</v>
      </c>
      <c r="B1" s="136" t="s">
        <v>532</v>
      </c>
      <c r="C1" s="136"/>
      <c r="D1" s="136"/>
      <c r="E1" s="136"/>
      <c r="F1" s="136"/>
      <c r="G1" s="136"/>
      <c r="H1" s="136"/>
      <c r="I1" s="136"/>
      <c r="J1" s="136"/>
    </row>
    <row r="2" spans="1:10" ht="12.75">
      <c r="A2" s="135" t="s">
        <v>533</v>
      </c>
      <c r="B2" s="136" t="s">
        <v>534</v>
      </c>
      <c r="C2" s="136"/>
      <c r="D2" s="136"/>
      <c r="E2" s="136"/>
      <c r="F2" s="136"/>
      <c r="G2" s="136"/>
      <c r="H2" s="136"/>
      <c r="I2" s="136"/>
      <c r="J2" s="136"/>
    </row>
    <row r="3" spans="1:10" ht="12.75" customHeight="1">
      <c r="A3" s="138" t="s">
        <v>535</v>
      </c>
      <c r="B3" s="138" t="s">
        <v>192</v>
      </c>
      <c r="C3" s="138" t="s">
        <v>258</v>
      </c>
      <c r="D3" s="138" t="s">
        <v>536</v>
      </c>
      <c r="E3" s="138" t="s">
        <v>259</v>
      </c>
      <c r="F3" s="138" t="s">
        <v>537</v>
      </c>
      <c r="G3" s="138" t="s">
        <v>538</v>
      </c>
      <c r="H3" s="138"/>
      <c r="I3" s="138"/>
      <c r="J3" s="138"/>
    </row>
    <row r="4" spans="1:10" ht="12.75">
      <c r="A4" s="138"/>
      <c r="B4" s="138"/>
      <c r="C4" s="138"/>
      <c r="D4" s="138"/>
      <c r="E4" s="138"/>
      <c r="F4" s="138"/>
      <c r="G4" s="138" t="s">
        <v>539</v>
      </c>
      <c r="H4" s="138" t="s">
        <v>540</v>
      </c>
      <c r="I4" s="138" t="s">
        <v>541</v>
      </c>
      <c r="J4" s="138" t="s">
        <v>542</v>
      </c>
    </row>
    <row r="5" spans="1:10" ht="12.75">
      <c r="A5" s="135">
        <v>33</v>
      </c>
      <c r="B5" s="136" t="s">
        <v>33</v>
      </c>
      <c r="C5" s="135" t="s">
        <v>452</v>
      </c>
      <c r="D5" s="136" t="s">
        <v>387</v>
      </c>
      <c r="E5" s="135">
        <v>98</v>
      </c>
      <c r="F5" s="135">
        <v>31</v>
      </c>
      <c r="G5" s="135" t="s">
        <v>262</v>
      </c>
      <c r="H5" s="136"/>
      <c r="I5" s="135" t="s">
        <v>543</v>
      </c>
      <c r="J5" s="136"/>
    </row>
    <row r="6" spans="1:10" ht="12.75">
      <c r="A6" s="135">
        <v>44</v>
      </c>
      <c r="B6" s="136" t="s">
        <v>263</v>
      </c>
      <c r="C6" s="135" t="s">
        <v>452</v>
      </c>
      <c r="D6" s="136" t="s">
        <v>386</v>
      </c>
      <c r="E6" s="135">
        <v>97</v>
      </c>
      <c r="F6" s="135">
        <v>36</v>
      </c>
      <c r="G6" s="135" t="s">
        <v>264</v>
      </c>
      <c r="H6" s="136"/>
      <c r="I6" s="136"/>
      <c r="J6" s="136"/>
    </row>
    <row r="7" spans="1:10" ht="12.75">
      <c r="A7" s="135">
        <v>36</v>
      </c>
      <c r="B7" s="136" t="s">
        <v>544</v>
      </c>
      <c r="C7" s="135" t="s">
        <v>262</v>
      </c>
      <c r="D7" s="136" t="s">
        <v>545</v>
      </c>
      <c r="E7" s="135">
        <v>96</v>
      </c>
      <c r="F7" s="135">
        <v>32</v>
      </c>
      <c r="G7" s="135" t="s">
        <v>265</v>
      </c>
      <c r="H7" s="135" t="s">
        <v>262</v>
      </c>
      <c r="I7" s="135" t="s">
        <v>531</v>
      </c>
      <c r="J7" s="136"/>
    </row>
    <row r="8" spans="1:10" ht="12.75">
      <c r="A8" s="135">
        <v>41</v>
      </c>
      <c r="B8" s="136" t="s">
        <v>40</v>
      </c>
      <c r="C8" s="135" t="s">
        <v>452</v>
      </c>
      <c r="D8" s="136" t="s">
        <v>546</v>
      </c>
      <c r="E8" s="135">
        <v>95</v>
      </c>
      <c r="F8" s="135">
        <v>32</v>
      </c>
      <c r="G8" s="136"/>
      <c r="H8" s="136"/>
      <c r="I8" s="136"/>
      <c r="J8" s="136"/>
    </row>
    <row r="9" spans="1:10" ht="12.75">
      <c r="A9" s="135">
        <v>14</v>
      </c>
      <c r="B9" s="136" t="s">
        <v>36</v>
      </c>
      <c r="C9" s="135" t="s">
        <v>452</v>
      </c>
      <c r="D9" s="136" t="s">
        <v>545</v>
      </c>
      <c r="E9" s="135">
        <v>94</v>
      </c>
      <c r="F9" s="135">
        <v>27</v>
      </c>
      <c r="G9" s="136"/>
      <c r="H9" s="136"/>
      <c r="I9" s="136"/>
      <c r="J9" s="136"/>
    </row>
    <row r="10" spans="1:10" ht="12.75">
      <c r="A10" s="135">
        <v>22</v>
      </c>
      <c r="B10" s="136" t="s">
        <v>39</v>
      </c>
      <c r="C10" s="135" t="s">
        <v>452</v>
      </c>
      <c r="D10" s="136" t="s">
        <v>394</v>
      </c>
      <c r="E10" s="135">
        <v>93</v>
      </c>
      <c r="F10" s="135">
        <v>29</v>
      </c>
      <c r="G10" s="136"/>
      <c r="H10" s="136"/>
      <c r="I10" s="136"/>
      <c r="J10" s="136"/>
    </row>
    <row r="11" spans="1:10" ht="12.75">
      <c r="A11" s="135">
        <v>7</v>
      </c>
      <c r="B11" s="136" t="s">
        <v>41</v>
      </c>
      <c r="C11" s="135" t="s">
        <v>262</v>
      </c>
      <c r="D11" s="136" t="s">
        <v>385</v>
      </c>
      <c r="E11" s="135">
        <v>92</v>
      </c>
      <c r="F11" s="135">
        <v>28</v>
      </c>
      <c r="G11" s="136"/>
      <c r="H11" s="135" t="s">
        <v>264</v>
      </c>
      <c r="I11" s="136"/>
      <c r="J11" s="136"/>
    </row>
    <row r="12" spans="1:10" ht="12.75">
      <c r="A12" s="135">
        <v>9</v>
      </c>
      <c r="B12" s="136" t="s">
        <v>52</v>
      </c>
      <c r="C12" s="135" t="s">
        <v>452</v>
      </c>
      <c r="D12" s="136" t="s">
        <v>410</v>
      </c>
      <c r="E12" s="135">
        <v>91</v>
      </c>
      <c r="F12" s="135">
        <v>32</v>
      </c>
      <c r="G12" s="136"/>
      <c r="H12" s="136"/>
      <c r="I12" s="136"/>
      <c r="J12" s="136"/>
    </row>
    <row r="13" spans="1:10" ht="12.75">
      <c r="A13" s="135">
        <v>19</v>
      </c>
      <c r="B13" s="136" t="s">
        <v>35</v>
      </c>
      <c r="C13" s="135" t="s">
        <v>452</v>
      </c>
      <c r="D13" s="136" t="s">
        <v>387</v>
      </c>
      <c r="E13" s="135">
        <v>90</v>
      </c>
      <c r="F13" s="135">
        <v>30</v>
      </c>
      <c r="G13" s="136"/>
      <c r="H13" s="136"/>
      <c r="I13" s="136"/>
      <c r="J13" s="136"/>
    </row>
    <row r="14" spans="1:10" ht="12.75">
      <c r="A14" s="135">
        <v>35</v>
      </c>
      <c r="B14" s="136" t="s">
        <v>132</v>
      </c>
      <c r="C14" s="135" t="s">
        <v>452</v>
      </c>
      <c r="D14" s="136" t="s">
        <v>386</v>
      </c>
      <c r="E14" s="135">
        <v>89</v>
      </c>
      <c r="F14" s="135">
        <v>30</v>
      </c>
      <c r="G14" s="136"/>
      <c r="H14" s="136"/>
      <c r="I14" s="136"/>
      <c r="J14" s="136"/>
    </row>
    <row r="15" spans="1:10" ht="12.75">
      <c r="A15" s="135">
        <v>18</v>
      </c>
      <c r="B15" s="136" t="s">
        <v>47</v>
      </c>
      <c r="C15" s="135" t="s">
        <v>264</v>
      </c>
      <c r="D15" s="136" t="s">
        <v>387</v>
      </c>
      <c r="E15" s="135">
        <v>88</v>
      </c>
      <c r="F15" s="135">
        <v>30</v>
      </c>
      <c r="G15" s="136"/>
      <c r="H15" s="135" t="s">
        <v>262</v>
      </c>
      <c r="I15" s="135" t="s">
        <v>533</v>
      </c>
      <c r="J15" s="136"/>
    </row>
    <row r="16" spans="1:10" ht="12.75">
      <c r="A16" s="135">
        <v>16</v>
      </c>
      <c r="B16" s="136" t="s">
        <v>547</v>
      </c>
      <c r="C16" s="135" t="s">
        <v>452</v>
      </c>
      <c r="D16" s="136" t="s">
        <v>387</v>
      </c>
      <c r="E16" s="135">
        <v>87</v>
      </c>
      <c r="F16" s="135">
        <v>30</v>
      </c>
      <c r="G16" s="136"/>
      <c r="H16" s="136"/>
      <c r="I16" s="136"/>
      <c r="J16" s="136"/>
    </row>
    <row r="17" spans="1:10" ht="12.75">
      <c r="A17" s="135">
        <v>32</v>
      </c>
      <c r="B17" s="136" t="s">
        <v>59</v>
      </c>
      <c r="C17" s="135" t="s">
        <v>264</v>
      </c>
      <c r="D17" s="136" t="s">
        <v>385</v>
      </c>
      <c r="E17" s="135">
        <v>86</v>
      </c>
      <c r="F17" s="135">
        <v>27</v>
      </c>
      <c r="G17" s="136"/>
      <c r="H17" s="135" t="s">
        <v>264</v>
      </c>
      <c r="I17" s="136"/>
      <c r="J17" s="136"/>
    </row>
    <row r="18" spans="1:10" ht="12.75">
      <c r="A18" s="135">
        <v>24</v>
      </c>
      <c r="B18" s="136" t="s">
        <v>48</v>
      </c>
      <c r="C18" s="135" t="s">
        <v>262</v>
      </c>
      <c r="D18" s="136" t="s">
        <v>394</v>
      </c>
      <c r="E18" s="135">
        <v>85</v>
      </c>
      <c r="F18" s="135">
        <v>41</v>
      </c>
      <c r="G18" s="136"/>
      <c r="H18" s="136"/>
      <c r="I18" s="136"/>
      <c r="J18" s="136"/>
    </row>
    <row r="19" spans="1:10" ht="12.75">
      <c r="A19" s="135">
        <v>29</v>
      </c>
      <c r="B19" s="136" t="s">
        <v>49</v>
      </c>
      <c r="C19" s="135" t="s">
        <v>452</v>
      </c>
      <c r="D19" s="136" t="s">
        <v>548</v>
      </c>
      <c r="E19" s="135">
        <v>84</v>
      </c>
      <c r="F19" s="135">
        <v>26</v>
      </c>
      <c r="G19" s="136"/>
      <c r="H19" s="136"/>
      <c r="I19" s="136"/>
      <c r="J19" s="136"/>
    </row>
    <row r="20" spans="1:10" ht="12.75">
      <c r="A20" s="135">
        <v>48</v>
      </c>
      <c r="B20" s="136" t="s">
        <v>122</v>
      </c>
      <c r="C20" s="135" t="s">
        <v>265</v>
      </c>
      <c r="D20" s="136" t="s">
        <v>549</v>
      </c>
      <c r="E20" s="135">
        <v>83</v>
      </c>
      <c r="F20" s="135">
        <v>37</v>
      </c>
      <c r="G20" s="136"/>
      <c r="H20" s="135" t="s">
        <v>262</v>
      </c>
      <c r="I20" s="136"/>
      <c r="J20" s="136"/>
    </row>
    <row r="21" spans="1:10" ht="12.75">
      <c r="A21" s="135">
        <v>39</v>
      </c>
      <c r="B21" s="136" t="s">
        <v>550</v>
      </c>
      <c r="C21" s="135" t="s">
        <v>452</v>
      </c>
      <c r="D21" s="136" t="s">
        <v>398</v>
      </c>
      <c r="E21" s="135">
        <v>82</v>
      </c>
      <c r="F21" s="135">
        <v>32</v>
      </c>
      <c r="G21" s="136"/>
      <c r="H21" s="136"/>
      <c r="I21" s="136"/>
      <c r="J21" s="136"/>
    </row>
    <row r="22" spans="1:10" ht="12.75">
      <c r="A22" s="135">
        <v>37</v>
      </c>
      <c r="B22" s="136" t="s">
        <v>551</v>
      </c>
      <c r="C22" s="135" t="s">
        <v>265</v>
      </c>
      <c r="D22" s="136" t="s">
        <v>546</v>
      </c>
      <c r="E22" s="135">
        <v>81</v>
      </c>
      <c r="F22" s="135">
        <v>31</v>
      </c>
      <c r="G22" s="136"/>
      <c r="H22" s="135" t="s">
        <v>264</v>
      </c>
      <c r="I22" s="136"/>
      <c r="J22" s="136"/>
    </row>
    <row r="23" spans="1:10" ht="12.75">
      <c r="A23" s="135">
        <v>30</v>
      </c>
      <c r="B23" s="136" t="s">
        <v>521</v>
      </c>
      <c r="C23" s="135" t="s">
        <v>264</v>
      </c>
      <c r="D23" s="136" t="s">
        <v>552</v>
      </c>
      <c r="E23" s="135">
        <v>80</v>
      </c>
      <c r="F23" s="135">
        <v>27</v>
      </c>
      <c r="G23" s="136"/>
      <c r="H23" s="136"/>
      <c r="I23" s="136"/>
      <c r="J23" s="136"/>
    </row>
    <row r="24" spans="1:10" ht="12.75">
      <c r="A24" s="135">
        <v>20</v>
      </c>
      <c r="B24" s="136" t="s">
        <v>57</v>
      </c>
      <c r="C24" s="135" t="s">
        <v>264</v>
      </c>
      <c r="D24" s="136" t="s">
        <v>553</v>
      </c>
      <c r="E24" s="135">
        <v>79</v>
      </c>
      <c r="F24" s="135">
        <v>27</v>
      </c>
      <c r="G24" s="136"/>
      <c r="H24" s="136"/>
      <c r="I24" s="136"/>
      <c r="J24" s="136"/>
    </row>
    <row r="25" spans="1:10" ht="12.75">
      <c r="A25" s="135">
        <v>4</v>
      </c>
      <c r="B25" s="136" t="s">
        <v>51</v>
      </c>
      <c r="C25" s="135" t="s">
        <v>554</v>
      </c>
      <c r="D25" s="136" t="s">
        <v>555</v>
      </c>
      <c r="E25" s="135">
        <v>78</v>
      </c>
      <c r="F25" s="135">
        <v>30</v>
      </c>
      <c r="G25" s="136"/>
      <c r="H25" s="136"/>
      <c r="I25" s="136"/>
      <c r="J25" s="136"/>
    </row>
    <row r="26" spans="1:10" ht="12.75">
      <c r="A26" s="135">
        <v>49</v>
      </c>
      <c r="B26" s="136" t="s">
        <v>170</v>
      </c>
      <c r="C26" s="135" t="s">
        <v>265</v>
      </c>
      <c r="D26" s="136" t="s">
        <v>556</v>
      </c>
      <c r="E26" s="135">
        <v>77</v>
      </c>
      <c r="F26" s="135">
        <v>50</v>
      </c>
      <c r="G26" s="136"/>
      <c r="H26" s="136"/>
      <c r="I26" s="136"/>
      <c r="J26" s="135" t="s">
        <v>542</v>
      </c>
    </row>
    <row r="27" spans="1:10" ht="12.75">
      <c r="A27" s="135">
        <v>27</v>
      </c>
      <c r="B27" s="136" t="s">
        <v>188</v>
      </c>
      <c r="C27" s="135" t="s">
        <v>276</v>
      </c>
      <c r="D27" s="136" t="s">
        <v>557</v>
      </c>
      <c r="E27" s="135">
        <v>76</v>
      </c>
      <c r="F27" s="135">
        <v>36</v>
      </c>
      <c r="G27" s="136"/>
      <c r="H27" s="135" t="s">
        <v>262</v>
      </c>
      <c r="I27" s="136"/>
      <c r="J27" s="136"/>
    </row>
    <row r="28" spans="1:10" ht="12.75">
      <c r="A28" s="135">
        <v>25</v>
      </c>
      <c r="B28" s="136" t="s">
        <v>50</v>
      </c>
      <c r="C28" s="135" t="s">
        <v>264</v>
      </c>
      <c r="D28" s="136" t="s">
        <v>386</v>
      </c>
      <c r="E28" s="135">
        <v>75</v>
      </c>
      <c r="F28" s="135">
        <v>22</v>
      </c>
      <c r="G28" s="136"/>
      <c r="H28" s="136"/>
      <c r="I28" s="136"/>
      <c r="J28" s="136"/>
    </row>
    <row r="29" spans="1:10" ht="12.75">
      <c r="A29" s="135">
        <v>43</v>
      </c>
      <c r="B29" s="136" t="s">
        <v>558</v>
      </c>
      <c r="C29" s="135" t="s">
        <v>276</v>
      </c>
      <c r="D29" s="136" t="s">
        <v>559</v>
      </c>
      <c r="E29" s="135">
        <v>74</v>
      </c>
      <c r="F29" s="135">
        <v>31</v>
      </c>
      <c r="G29" s="136"/>
      <c r="H29" s="135" t="s">
        <v>264</v>
      </c>
      <c r="I29" s="136"/>
      <c r="J29" s="136"/>
    </row>
    <row r="30" spans="1:10" ht="12.75">
      <c r="A30" s="135">
        <v>1</v>
      </c>
      <c r="B30" s="136" t="s">
        <v>560</v>
      </c>
      <c r="C30" s="135" t="s">
        <v>493</v>
      </c>
      <c r="D30" s="136" t="s">
        <v>408</v>
      </c>
      <c r="E30" s="135">
        <v>73</v>
      </c>
      <c r="F30" s="135">
        <v>27</v>
      </c>
      <c r="G30" s="136"/>
      <c r="H30" s="135" t="s">
        <v>262</v>
      </c>
      <c r="I30" s="136"/>
      <c r="J30" s="136"/>
    </row>
    <row r="31" spans="1:10" ht="12.75">
      <c r="A31" s="135">
        <v>38</v>
      </c>
      <c r="B31" s="136" t="s">
        <v>561</v>
      </c>
      <c r="C31" s="135" t="s">
        <v>265</v>
      </c>
      <c r="D31" s="136" t="s">
        <v>562</v>
      </c>
      <c r="E31" s="135">
        <v>72</v>
      </c>
      <c r="F31" s="135">
        <v>34</v>
      </c>
      <c r="G31" s="136"/>
      <c r="H31" s="136"/>
      <c r="I31" s="136"/>
      <c r="J31" s="136"/>
    </row>
    <row r="32" spans="1:10" ht="12.75">
      <c r="A32" s="135">
        <v>34</v>
      </c>
      <c r="B32" s="136" t="s">
        <v>77</v>
      </c>
      <c r="C32" s="135" t="s">
        <v>276</v>
      </c>
      <c r="D32" s="136" t="s">
        <v>546</v>
      </c>
      <c r="E32" s="135">
        <v>71</v>
      </c>
      <c r="F32" s="135">
        <v>31</v>
      </c>
      <c r="G32" s="136"/>
      <c r="H32" s="136"/>
      <c r="I32" s="136"/>
      <c r="J32" s="136"/>
    </row>
    <row r="33" spans="1:10" ht="12.75">
      <c r="A33" s="135">
        <v>13</v>
      </c>
      <c r="B33" s="136" t="s">
        <v>238</v>
      </c>
      <c r="C33" s="135" t="s">
        <v>493</v>
      </c>
      <c r="D33" s="136" t="s">
        <v>563</v>
      </c>
      <c r="E33" s="135">
        <v>70</v>
      </c>
      <c r="F33" s="135">
        <v>26</v>
      </c>
      <c r="G33" s="136"/>
      <c r="H33" s="135" t="s">
        <v>264</v>
      </c>
      <c r="I33" s="139"/>
      <c r="J33" s="140"/>
    </row>
    <row r="34" spans="1:10" ht="12.75">
      <c r="A34" s="135">
        <v>50</v>
      </c>
      <c r="B34" s="136" t="s">
        <v>564</v>
      </c>
      <c r="C34" s="135" t="s">
        <v>262</v>
      </c>
      <c r="D34" s="136" t="s">
        <v>386</v>
      </c>
      <c r="E34" s="135">
        <v>69</v>
      </c>
      <c r="F34" s="135">
        <v>36</v>
      </c>
      <c r="G34" s="136"/>
      <c r="H34" s="136"/>
      <c r="I34" s="139"/>
      <c r="J34" s="139"/>
    </row>
    <row r="35" spans="1:10" ht="12.75">
      <c r="A35" s="135">
        <v>15</v>
      </c>
      <c r="B35" s="136" t="s">
        <v>565</v>
      </c>
      <c r="C35" s="135" t="s">
        <v>493</v>
      </c>
      <c r="D35" s="136" t="s">
        <v>566</v>
      </c>
      <c r="E35" s="135">
        <v>68</v>
      </c>
      <c r="F35" s="135">
        <v>37</v>
      </c>
      <c r="G35" s="136"/>
      <c r="H35" s="136"/>
      <c r="I35" s="139"/>
      <c r="J35" s="139"/>
    </row>
    <row r="36" spans="1:10" ht="12.75">
      <c r="A36" s="135">
        <v>46</v>
      </c>
      <c r="B36" s="136" t="s">
        <v>101</v>
      </c>
      <c r="C36" s="135" t="s">
        <v>265</v>
      </c>
      <c r="D36" s="136" t="s">
        <v>418</v>
      </c>
      <c r="E36" s="135">
        <v>67</v>
      </c>
      <c r="F36" s="135">
        <v>30</v>
      </c>
      <c r="G36" s="136"/>
      <c r="H36" s="136"/>
      <c r="I36" s="139"/>
      <c r="J36" s="139"/>
    </row>
    <row r="37" spans="1:10" ht="12.75">
      <c r="A37" s="135">
        <v>21</v>
      </c>
      <c r="B37" s="136" t="s">
        <v>71</v>
      </c>
      <c r="C37" s="135" t="s">
        <v>264</v>
      </c>
      <c r="D37" s="136" t="s">
        <v>386</v>
      </c>
      <c r="E37" s="135">
        <v>66</v>
      </c>
      <c r="F37" s="135">
        <v>29</v>
      </c>
      <c r="G37" s="136"/>
      <c r="H37" s="136"/>
      <c r="I37" s="139"/>
      <c r="J37" s="139"/>
    </row>
    <row r="38" spans="1:10" ht="12.75">
      <c r="A38" s="135">
        <v>47</v>
      </c>
      <c r="B38" s="136" t="s">
        <v>102</v>
      </c>
      <c r="C38" s="135" t="s">
        <v>276</v>
      </c>
      <c r="D38" s="136" t="s">
        <v>434</v>
      </c>
      <c r="E38" s="135">
        <v>65</v>
      </c>
      <c r="F38" s="135">
        <v>36</v>
      </c>
      <c r="G38" s="136"/>
      <c r="H38" s="136"/>
      <c r="I38" s="139"/>
      <c r="J38" s="139"/>
    </row>
    <row r="39" spans="1:10" ht="12.75">
      <c r="A39" s="135">
        <v>10</v>
      </c>
      <c r="B39" s="136" t="s">
        <v>76</v>
      </c>
      <c r="C39" s="135" t="s">
        <v>264</v>
      </c>
      <c r="D39" s="136" t="s">
        <v>567</v>
      </c>
      <c r="E39" s="135">
        <v>64</v>
      </c>
      <c r="F39" s="135">
        <v>21</v>
      </c>
      <c r="G39" s="136"/>
      <c r="H39" s="136"/>
      <c r="I39" s="139"/>
      <c r="J39" s="139"/>
    </row>
    <row r="40" spans="1:10" ht="12.75">
      <c r="A40" s="135">
        <v>23</v>
      </c>
      <c r="B40" s="136" t="s">
        <v>61</v>
      </c>
      <c r="C40" s="135" t="s">
        <v>264</v>
      </c>
      <c r="D40" s="136" t="s">
        <v>386</v>
      </c>
      <c r="E40" s="135">
        <v>63</v>
      </c>
      <c r="F40" s="135">
        <v>28</v>
      </c>
      <c r="G40" s="136"/>
      <c r="H40" s="136"/>
      <c r="I40" s="139"/>
      <c r="J40" s="139"/>
    </row>
    <row r="41" spans="1:10" ht="12.75">
      <c r="A41" s="135">
        <v>45</v>
      </c>
      <c r="B41" s="136" t="s">
        <v>568</v>
      </c>
      <c r="C41" s="135" t="s">
        <v>493</v>
      </c>
      <c r="D41" s="136" t="s">
        <v>394</v>
      </c>
      <c r="E41" s="135">
        <v>62</v>
      </c>
      <c r="F41" s="135">
        <v>44</v>
      </c>
      <c r="G41" s="136"/>
      <c r="H41" s="136"/>
      <c r="I41" s="139"/>
      <c r="J41" s="139"/>
    </row>
    <row r="42" spans="1:10" ht="12.75">
      <c r="A42" s="135">
        <v>26</v>
      </c>
      <c r="B42" s="136" t="s">
        <v>64</v>
      </c>
      <c r="C42" s="135" t="s">
        <v>554</v>
      </c>
      <c r="D42" s="136" t="s">
        <v>569</v>
      </c>
      <c r="E42" s="135">
        <v>61</v>
      </c>
      <c r="F42" s="135">
        <v>32</v>
      </c>
      <c r="G42" s="136"/>
      <c r="H42" s="136"/>
      <c r="I42" s="139"/>
      <c r="J42" s="139"/>
    </row>
    <row r="43" spans="1:10" ht="12.75">
      <c r="A43" s="135">
        <v>6</v>
      </c>
      <c r="B43" s="136" t="s">
        <v>570</v>
      </c>
      <c r="C43" s="135" t="s">
        <v>554</v>
      </c>
      <c r="D43" s="136" t="s">
        <v>386</v>
      </c>
      <c r="E43" s="135">
        <v>60</v>
      </c>
      <c r="F43" s="135">
        <v>22</v>
      </c>
      <c r="G43" s="136"/>
      <c r="H43" s="136"/>
      <c r="I43" s="139"/>
      <c r="J43" s="139"/>
    </row>
    <row r="44" spans="1:10" ht="12.75">
      <c r="A44" s="135">
        <v>40</v>
      </c>
      <c r="B44" s="136" t="s">
        <v>184</v>
      </c>
      <c r="C44" s="135" t="s">
        <v>276</v>
      </c>
      <c r="D44" s="136" t="s">
        <v>556</v>
      </c>
      <c r="E44" s="135">
        <v>59</v>
      </c>
      <c r="F44" s="135">
        <v>29</v>
      </c>
      <c r="G44" s="136"/>
      <c r="H44" s="136"/>
      <c r="I44" s="139"/>
      <c r="J44" s="139"/>
    </row>
    <row r="45" spans="1:10" ht="12.75">
      <c r="A45" s="135">
        <v>2</v>
      </c>
      <c r="B45" s="136" t="s">
        <v>251</v>
      </c>
      <c r="C45" s="135" t="s">
        <v>262</v>
      </c>
      <c r="D45" s="136" t="s">
        <v>415</v>
      </c>
      <c r="E45" s="135">
        <v>58</v>
      </c>
      <c r="F45" s="135">
        <v>25</v>
      </c>
      <c r="G45" s="136"/>
      <c r="H45" s="136"/>
      <c r="I45" s="139"/>
      <c r="J45" s="139"/>
    </row>
    <row r="46" spans="1:10" ht="12.75">
      <c r="A46" s="135">
        <v>28</v>
      </c>
      <c r="B46" s="136" t="s">
        <v>126</v>
      </c>
      <c r="C46" s="135" t="s">
        <v>264</v>
      </c>
      <c r="D46" s="136" t="s">
        <v>571</v>
      </c>
      <c r="E46" s="135">
        <v>57</v>
      </c>
      <c r="F46" s="135">
        <v>27</v>
      </c>
      <c r="G46" s="136"/>
      <c r="H46" s="136"/>
      <c r="I46" s="139"/>
      <c r="J46" s="139"/>
    </row>
    <row r="47" spans="1:10" ht="12.75">
      <c r="A47" s="135">
        <v>42</v>
      </c>
      <c r="B47" s="136" t="s">
        <v>231</v>
      </c>
      <c r="C47" s="135" t="s">
        <v>493</v>
      </c>
      <c r="D47" s="136" t="s">
        <v>566</v>
      </c>
      <c r="E47" s="135">
        <v>56</v>
      </c>
      <c r="F47" s="135">
        <v>32</v>
      </c>
      <c r="G47" s="136"/>
      <c r="H47" s="136"/>
      <c r="I47" s="139"/>
      <c r="J47" s="139"/>
    </row>
    <row r="48" spans="1:10" ht="12.75">
      <c r="A48" s="135">
        <v>12</v>
      </c>
      <c r="B48" s="136" t="s">
        <v>80</v>
      </c>
      <c r="C48" s="135" t="s">
        <v>554</v>
      </c>
      <c r="D48" s="136" t="s">
        <v>407</v>
      </c>
      <c r="E48" s="135">
        <v>55</v>
      </c>
      <c r="F48" s="135">
        <v>20</v>
      </c>
      <c r="G48" s="136"/>
      <c r="H48" s="136"/>
      <c r="I48" s="139"/>
      <c r="J48" s="139"/>
    </row>
    <row r="49" spans="1:10" ht="12.75">
      <c r="A49" s="135">
        <v>17</v>
      </c>
      <c r="B49" s="136" t="s">
        <v>87</v>
      </c>
      <c r="C49" s="135" t="s">
        <v>265</v>
      </c>
      <c r="D49" s="136" t="s">
        <v>435</v>
      </c>
      <c r="E49" s="135">
        <v>54</v>
      </c>
      <c r="F49" s="135">
        <v>27</v>
      </c>
      <c r="G49" s="139"/>
      <c r="H49" s="139"/>
      <c r="I49" s="139"/>
      <c r="J49" s="139"/>
    </row>
    <row r="50" spans="1:10" ht="12.75">
      <c r="A50" s="135">
        <v>11</v>
      </c>
      <c r="B50" s="136" t="s">
        <v>98</v>
      </c>
      <c r="C50" s="135" t="s">
        <v>554</v>
      </c>
      <c r="D50" s="136" t="s">
        <v>572</v>
      </c>
      <c r="E50" s="135">
        <v>53</v>
      </c>
      <c r="F50" s="135">
        <v>28</v>
      </c>
      <c r="G50" s="139"/>
      <c r="H50" s="139"/>
      <c r="I50" s="139"/>
      <c r="J50" s="139"/>
    </row>
    <row r="51" spans="1:10" ht="12.75">
      <c r="A51" s="135">
        <v>5</v>
      </c>
      <c r="B51" s="136" t="s">
        <v>525</v>
      </c>
      <c r="C51" s="135" t="s">
        <v>276</v>
      </c>
      <c r="D51" s="136" t="s">
        <v>386</v>
      </c>
      <c r="E51" s="135">
        <v>52</v>
      </c>
      <c r="F51" s="135">
        <v>27</v>
      </c>
      <c r="G51" s="139"/>
      <c r="H51" s="139"/>
      <c r="I51" s="139"/>
      <c r="J51" s="139"/>
    </row>
    <row r="52" spans="1:10" ht="12.75">
      <c r="A52" s="135">
        <v>31</v>
      </c>
      <c r="B52" s="136" t="s">
        <v>151</v>
      </c>
      <c r="C52" s="135" t="s">
        <v>276</v>
      </c>
      <c r="D52" s="136" t="s">
        <v>427</v>
      </c>
      <c r="E52" s="135">
        <v>51</v>
      </c>
      <c r="F52" s="135">
        <v>24</v>
      </c>
      <c r="G52" s="139"/>
      <c r="H52" s="139"/>
      <c r="I52" s="139"/>
      <c r="J52" s="139"/>
    </row>
    <row r="53" spans="1:6" ht="12.75">
      <c r="A53" s="135">
        <v>8</v>
      </c>
      <c r="B53" s="136" t="s">
        <v>144</v>
      </c>
      <c r="C53" s="135" t="s">
        <v>276</v>
      </c>
      <c r="D53" s="136" t="s">
        <v>434</v>
      </c>
      <c r="E53" s="135">
        <v>50</v>
      </c>
      <c r="F53" s="135">
        <v>23</v>
      </c>
    </row>
    <row r="54" spans="1:6" ht="12.75">
      <c r="A54" s="135">
        <v>3</v>
      </c>
      <c r="B54" s="136" t="s">
        <v>573</v>
      </c>
      <c r="C54" s="135" t="s">
        <v>574</v>
      </c>
      <c r="D54" s="136" t="s">
        <v>573</v>
      </c>
      <c r="E54" s="135">
        <v>0</v>
      </c>
      <c r="F54" s="135">
        <v>0</v>
      </c>
    </row>
  </sheetData>
  <sheetProtection selectLockedCells="1" selectUnlockedCells="1"/>
  <mergeCells count="7">
    <mergeCell ref="A3:A4"/>
    <mergeCell ref="B3:B4"/>
    <mergeCell ref="C3:C4"/>
    <mergeCell ref="D3:D4"/>
    <mergeCell ref="E3:E4"/>
    <mergeCell ref="F3:F4"/>
    <mergeCell ref="G3:J3"/>
  </mergeCells>
  <printOptions/>
  <pageMargins left="0.2" right="0.3902777777777778" top="0.2" bottom="0.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zoomScale="56" zoomScaleNormal="56" workbookViewId="0" topLeftCell="A1">
      <selection activeCell="C3" sqref="C3"/>
    </sheetView>
  </sheetViews>
  <sheetFormatPr defaultColWidth="9.140625" defaultRowHeight="12.75"/>
  <cols>
    <col min="1" max="1" width="8.7109375" style="141" customWidth="1"/>
    <col min="2" max="2" width="8.7109375" style="142" customWidth="1"/>
    <col min="3" max="3" width="52.00390625" style="141" customWidth="1"/>
    <col min="4" max="4" width="9.140625" style="141" customWidth="1"/>
    <col min="5" max="5" width="6.57421875" style="142" customWidth="1"/>
    <col min="6" max="6" width="8.140625" style="141" customWidth="1"/>
    <col min="7" max="7" width="5.421875" style="141" customWidth="1"/>
    <col min="8" max="8" width="22.7109375" style="141" customWidth="1"/>
    <col min="9" max="9" width="33.7109375" style="141" customWidth="1"/>
    <col min="10" max="10" width="23.28125" style="141" customWidth="1"/>
    <col min="11" max="16384" width="9.140625" style="141" customWidth="1"/>
  </cols>
  <sheetData>
    <row r="1" spans="1:9" ht="27" customHeight="1">
      <c r="A1" s="2" t="s">
        <v>575</v>
      </c>
      <c r="B1" s="2"/>
      <c r="C1" s="2"/>
      <c r="D1" s="2"/>
      <c r="E1" s="2"/>
      <c r="F1" s="2"/>
      <c r="G1" s="2"/>
      <c r="H1" s="143"/>
      <c r="I1" s="143"/>
    </row>
    <row r="2" spans="1:9" ht="27" customHeight="1">
      <c r="A2" s="144" t="s">
        <v>256</v>
      </c>
      <c r="B2" s="145" t="s">
        <v>576</v>
      </c>
      <c r="C2" s="146" t="s">
        <v>192</v>
      </c>
      <c r="D2" s="143"/>
      <c r="E2" s="113" t="s">
        <v>259</v>
      </c>
      <c r="F2" s="141" t="s">
        <v>258</v>
      </c>
      <c r="G2" s="147"/>
      <c r="H2" s="147"/>
      <c r="I2" s="147"/>
    </row>
    <row r="3" spans="1:8" s="150" customFormat="1" ht="27" customHeight="1">
      <c r="A3" s="148">
        <v>33</v>
      </c>
      <c r="B3" s="14">
        <v>1</v>
      </c>
      <c r="C3" s="17" t="s">
        <v>194</v>
      </c>
      <c r="D3" s="147"/>
      <c r="E3" s="149">
        <v>198</v>
      </c>
      <c r="F3" s="147" t="s">
        <v>577</v>
      </c>
      <c r="H3" s="143"/>
    </row>
    <row r="4" spans="1:10" s="150" customFormat="1" ht="27" customHeight="1">
      <c r="A4" s="148">
        <v>6</v>
      </c>
      <c r="B4" s="14">
        <v>2</v>
      </c>
      <c r="C4" s="17" t="s">
        <v>36</v>
      </c>
      <c r="D4" s="147"/>
      <c r="E4" s="149">
        <v>193</v>
      </c>
      <c r="F4" s="147" t="s">
        <v>577</v>
      </c>
      <c r="G4" s="147"/>
      <c r="H4" s="143"/>
      <c r="I4" s="147"/>
      <c r="J4" s="147"/>
    </row>
    <row r="5" spans="1:8" s="150" customFormat="1" ht="27" customHeight="1">
      <c r="A5" s="148">
        <v>46</v>
      </c>
      <c r="B5" s="14">
        <v>3</v>
      </c>
      <c r="C5" s="17" t="s">
        <v>39</v>
      </c>
      <c r="D5" s="147"/>
      <c r="E5" s="149">
        <v>192</v>
      </c>
      <c r="F5" s="147" t="s">
        <v>577</v>
      </c>
      <c r="G5" s="147"/>
      <c r="H5" s="143"/>
    </row>
    <row r="6" spans="1:6" ht="27" customHeight="1">
      <c r="A6" s="148">
        <v>10</v>
      </c>
      <c r="B6" s="14">
        <v>4</v>
      </c>
      <c r="C6" s="17" t="s">
        <v>578</v>
      </c>
      <c r="E6" s="142">
        <v>191</v>
      </c>
      <c r="F6" s="141" t="s">
        <v>577</v>
      </c>
    </row>
    <row r="7" spans="1:10" s="150" customFormat="1" ht="27" customHeight="1">
      <c r="A7" s="148">
        <v>54</v>
      </c>
      <c r="B7" s="14">
        <v>5</v>
      </c>
      <c r="C7" s="17" t="s">
        <v>579</v>
      </c>
      <c r="D7" s="147"/>
      <c r="E7" s="149">
        <v>190</v>
      </c>
      <c r="F7" s="147" t="s">
        <v>262</v>
      </c>
      <c r="G7" s="147"/>
      <c r="H7" s="143"/>
      <c r="I7" s="147"/>
      <c r="J7" s="147"/>
    </row>
    <row r="8" spans="1:10" ht="27" customHeight="1">
      <c r="A8" s="148">
        <v>59</v>
      </c>
      <c r="B8" s="14">
        <v>6</v>
      </c>
      <c r="C8" s="17" t="s">
        <v>38</v>
      </c>
      <c r="D8" s="147"/>
      <c r="E8" s="149">
        <v>189.5</v>
      </c>
      <c r="F8" s="147" t="s">
        <v>262</v>
      </c>
      <c r="G8" s="141" t="s">
        <v>580</v>
      </c>
      <c r="I8" s="147"/>
      <c r="J8" s="147"/>
    </row>
    <row r="9" spans="1:8" s="150" customFormat="1" ht="27" customHeight="1">
      <c r="A9" s="148">
        <v>35</v>
      </c>
      <c r="B9" s="14">
        <v>7</v>
      </c>
      <c r="C9" s="17" t="s">
        <v>44</v>
      </c>
      <c r="D9" s="147"/>
      <c r="E9" s="149">
        <v>189</v>
      </c>
      <c r="F9" s="147" t="s">
        <v>577</v>
      </c>
      <c r="G9" s="147"/>
      <c r="H9" s="143" t="s">
        <v>581</v>
      </c>
    </row>
    <row r="10" spans="1:10" ht="27" customHeight="1">
      <c r="A10" s="148">
        <v>61</v>
      </c>
      <c r="B10" s="14">
        <v>8</v>
      </c>
      <c r="C10" s="17" t="s">
        <v>143</v>
      </c>
      <c r="D10" s="147"/>
      <c r="E10" s="149">
        <v>188.5</v>
      </c>
      <c r="F10" s="147" t="s">
        <v>577</v>
      </c>
      <c r="I10" s="147"/>
      <c r="J10" s="147"/>
    </row>
    <row r="11" spans="1:6" ht="27" customHeight="1">
      <c r="A11" s="148">
        <v>2</v>
      </c>
      <c r="B11" s="14">
        <v>9</v>
      </c>
      <c r="C11" s="17" t="s">
        <v>199</v>
      </c>
      <c r="D11" s="147"/>
      <c r="E11" s="149">
        <v>188</v>
      </c>
      <c r="F11" s="147" t="s">
        <v>577</v>
      </c>
    </row>
    <row r="12" spans="1:10" ht="27" customHeight="1">
      <c r="A12" s="148">
        <v>52</v>
      </c>
      <c r="B12" s="14">
        <v>10</v>
      </c>
      <c r="C12" s="17" t="s">
        <v>213</v>
      </c>
      <c r="D12" s="147"/>
      <c r="E12" s="149">
        <v>187.5</v>
      </c>
      <c r="F12" s="147" t="s">
        <v>262</v>
      </c>
      <c r="G12" s="147" t="s">
        <v>580</v>
      </c>
      <c r="I12" s="147"/>
      <c r="J12" s="147"/>
    </row>
    <row r="13" spans="1:6" ht="27" customHeight="1">
      <c r="A13" s="148">
        <v>8</v>
      </c>
      <c r="B13" s="14">
        <v>11</v>
      </c>
      <c r="C13" s="17" t="s">
        <v>37</v>
      </c>
      <c r="D13" s="147"/>
      <c r="E13" s="149">
        <v>187</v>
      </c>
      <c r="F13" s="147" t="s">
        <v>577</v>
      </c>
    </row>
    <row r="14" spans="1:6" ht="27" customHeight="1">
      <c r="A14" s="148">
        <v>42</v>
      </c>
      <c r="B14" s="14">
        <v>12</v>
      </c>
      <c r="C14" s="17" t="s">
        <v>582</v>
      </c>
      <c r="D14" s="147"/>
      <c r="E14" s="149">
        <v>186.5</v>
      </c>
      <c r="F14" s="147" t="s">
        <v>262</v>
      </c>
    </row>
    <row r="15" spans="1:8" s="150" customFormat="1" ht="27" customHeight="1">
      <c r="A15" s="148">
        <v>15</v>
      </c>
      <c r="B15" s="14">
        <v>13</v>
      </c>
      <c r="C15" s="17" t="s">
        <v>201</v>
      </c>
      <c r="D15" s="147"/>
      <c r="E15" s="149">
        <v>186</v>
      </c>
      <c r="F15" s="147" t="s">
        <v>262</v>
      </c>
      <c r="G15" s="147"/>
      <c r="H15" s="143"/>
    </row>
    <row r="16" spans="1:10" ht="27" customHeight="1">
      <c r="A16" s="148">
        <v>38</v>
      </c>
      <c r="B16" s="14">
        <v>14</v>
      </c>
      <c r="C16" s="17" t="s">
        <v>312</v>
      </c>
      <c r="D16" s="147"/>
      <c r="E16" s="149">
        <v>185</v>
      </c>
      <c r="F16" s="147" t="s">
        <v>577</v>
      </c>
      <c r="G16" s="147"/>
      <c r="I16" s="147"/>
      <c r="J16" s="147"/>
    </row>
    <row r="17" spans="1:10" ht="27" customHeight="1">
      <c r="A17" s="148">
        <v>60</v>
      </c>
      <c r="B17" s="14">
        <v>15</v>
      </c>
      <c r="C17" s="17" t="s">
        <v>110</v>
      </c>
      <c r="D17" s="147"/>
      <c r="E17" s="149">
        <v>184.5</v>
      </c>
      <c r="F17" s="147" t="s">
        <v>264</v>
      </c>
      <c r="G17" s="147"/>
      <c r="J17" s="143"/>
    </row>
    <row r="18" spans="1:10" ht="27" customHeight="1">
      <c r="A18" s="148">
        <v>25</v>
      </c>
      <c r="B18" s="14">
        <v>16</v>
      </c>
      <c r="C18" s="17" t="s">
        <v>211</v>
      </c>
      <c r="D18" s="147"/>
      <c r="E18" s="149">
        <v>184</v>
      </c>
      <c r="F18" s="147" t="s">
        <v>264</v>
      </c>
      <c r="I18" s="143"/>
      <c r="J18" s="143"/>
    </row>
    <row r="19" spans="1:10" ht="27" customHeight="1">
      <c r="A19" s="148">
        <v>53</v>
      </c>
      <c r="B19" s="14">
        <v>17</v>
      </c>
      <c r="C19" s="17" t="s">
        <v>207</v>
      </c>
      <c r="D19" s="147"/>
      <c r="E19" s="149">
        <v>183.5</v>
      </c>
      <c r="F19" s="147" t="s">
        <v>264</v>
      </c>
      <c r="I19" s="147"/>
      <c r="J19" s="147"/>
    </row>
    <row r="20" spans="1:7" ht="27" customHeight="1">
      <c r="A20" s="148">
        <v>34</v>
      </c>
      <c r="B20" s="14">
        <v>18</v>
      </c>
      <c r="C20" s="17" t="s">
        <v>206</v>
      </c>
      <c r="D20" s="147"/>
      <c r="E20" s="149">
        <v>183</v>
      </c>
      <c r="F20" s="147" t="s">
        <v>262</v>
      </c>
      <c r="G20" s="143"/>
    </row>
    <row r="21" spans="1:9" ht="27" customHeight="1">
      <c r="A21" s="148">
        <v>57</v>
      </c>
      <c r="B21" s="14">
        <v>19</v>
      </c>
      <c r="C21" s="17" t="s">
        <v>583</v>
      </c>
      <c r="E21" s="142">
        <v>182.5</v>
      </c>
      <c r="F21" s="141" t="s">
        <v>577</v>
      </c>
      <c r="I21" s="147"/>
    </row>
    <row r="22" spans="1:7" ht="27" customHeight="1">
      <c r="A22" s="148">
        <v>36</v>
      </c>
      <c r="B22" s="14">
        <v>20</v>
      </c>
      <c r="C22" s="17" t="s">
        <v>551</v>
      </c>
      <c r="E22" s="142">
        <v>182</v>
      </c>
      <c r="F22" s="141" t="s">
        <v>265</v>
      </c>
      <c r="G22" s="141" t="s">
        <v>580</v>
      </c>
    </row>
    <row r="23" spans="1:8" s="150" customFormat="1" ht="27" customHeight="1">
      <c r="A23" s="148">
        <v>27</v>
      </c>
      <c r="B23" s="14">
        <v>21</v>
      </c>
      <c r="C23" s="17" t="s">
        <v>60</v>
      </c>
      <c r="D23" s="147"/>
      <c r="E23" s="149">
        <v>181</v>
      </c>
      <c r="F23" s="147" t="s">
        <v>584</v>
      </c>
      <c r="H23" s="143"/>
    </row>
    <row r="24" spans="1:6" ht="27" customHeight="1">
      <c r="A24" s="148">
        <v>22</v>
      </c>
      <c r="B24" s="14">
        <v>22</v>
      </c>
      <c r="C24" s="17" t="s">
        <v>215</v>
      </c>
      <c r="D24" s="147"/>
      <c r="E24" s="149">
        <v>180</v>
      </c>
      <c r="F24" s="147" t="s">
        <v>264</v>
      </c>
    </row>
    <row r="25" spans="1:6" ht="27" customHeight="1">
      <c r="A25" s="148">
        <v>17</v>
      </c>
      <c r="B25" s="14">
        <v>23</v>
      </c>
      <c r="C25" s="17" t="s">
        <v>51</v>
      </c>
      <c r="D25" s="147"/>
      <c r="E25" s="149">
        <v>179</v>
      </c>
      <c r="F25" s="147" t="s">
        <v>585</v>
      </c>
    </row>
    <row r="26" spans="1:8" s="150" customFormat="1" ht="27" customHeight="1">
      <c r="A26" s="148">
        <v>43</v>
      </c>
      <c r="B26" s="14">
        <v>24</v>
      </c>
      <c r="C26" s="17" t="s">
        <v>586</v>
      </c>
      <c r="E26" s="151">
        <v>178</v>
      </c>
      <c r="F26" s="150" t="s">
        <v>577</v>
      </c>
      <c r="H26" s="143"/>
    </row>
    <row r="27" spans="1:9" ht="27" customHeight="1">
      <c r="A27" s="148">
        <v>13</v>
      </c>
      <c r="B27" s="14">
        <v>25</v>
      </c>
      <c r="C27" s="17" t="s">
        <v>521</v>
      </c>
      <c r="E27" s="142">
        <v>177</v>
      </c>
      <c r="F27" s="141" t="s">
        <v>264</v>
      </c>
      <c r="I27" s="147"/>
    </row>
    <row r="28" spans="1:10" ht="27" customHeight="1">
      <c r="A28" s="148">
        <v>48</v>
      </c>
      <c r="B28" s="14">
        <v>26</v>
      </c>
      <c r="C28" s="17" t="s">
        <v>170</v>
      </c>
      <c r="E28" s="142">
        <v>176</v>
      </c>
      <c r="F28" s="141" t="s">
        <v>265</v>
      </c>
      <c r="I28" s="147"/>
      <c r="J28" s="147"/>
    </row>
    <row r="29" spans="1:10" s="150" customFormat="1" ht="27" customHeight="1">
      <c r="A29" s="148">
        <v>49</v>
      </c>
      <c r="B29" s="14">
        <v>27</v>
      </c>
      <c r="C29" s="17" t="s">
        <v>149</v>
      </c>
      <c r="E29" s="151">
        <v>175</v>
      </c>
      <c r="F29" s="150" t="s">
        <v>262</v>
      </c>
      <c r="H29" s="143"/>
      <c r="I29" s="147"/>
      <c r="J29" s="147"/>
    </row>
    <row r="30" spans="1:6" ht="27" customHeight="1">
      <c r="A30" s="148">
        <v>31</v>
      </c>
      <c r="B30" s="14">
        <v>28</v>
      </c>
      <c r="C30" s="17" t="s">
        <v>587</v>
      </c>
      <c r="D30" s="147"/>
      <c r="E30" s="149">
        <v>174</v>
      </c>
      <c r="F30" s="147" t="s">
        <v>264</v>
      </c>
    </row>
    <row r="31" spans="1:6" ht="27" customHeight="1">
      <c r="A31" s="148">
        <v>29</v>
      </c>
      <c r="B31" s="14">
        <v>29</v>
      </c>
      <c r="C31" s="17" t="s">
        <v>80</v>
      </c>
      <c r="D31" s="147"/>
      <c r="E31" s="149">
        <v>173</v>
      </c>
      <c r="F31" s="147" t="s">
        <v>584</v>
      </c>
    </row>
    <row r="32" spans="1:6" ht="27" customHeight="1">
      <c r="A32" s="148">
        <v>50</v>
      </c>
      <c r="B32" s="14">
        <v>30</v>
      </c>
      <c r="C32" s="17" t="s">
        <v>150</v>
      </c>
      <c r="E32" s="142">
        <v>172</v>
      </c>
      <c r="F32" s="141" t="s">
        <v>585</v>
      </c>
    </row>
    <row r="33" spans="1:7" ht="27" customHeight="1">
      <c r="A33" s="148">
        <v>62</v>
      </c>
      <c r="B33" s="14">
        <v>31</v>
      </c>
      <c r="C33" s="17" t="s">
        <v>102</v>
      </c>
      <c r="D33" s="147"/>
      <c r="E33" s="149">
        <v>171</v>
      </c>
      <c r="F33" s="147" t="s">
        <v>276</v>
      </c>
      <c r="G33" s="147"/>
    </row>
    <row r="34" spans="1:7" ht="27" customHeight="1">
      <c r="A34" s="148">
        <v>32</v>
      </c>
      <c r="B34" s="14">
        <v>32</v>
      </c>
      <c r="C34" s="17" t="s">
        <v>101</v>
      </c>
      <c r="D34" s="147"/>
      <c r="E34" s="149">
        <v>170</v>
      </c>
      <c r="F34" s="147" t="s">
        <v>265</v>
      </c>
      <c r="G34" s="143"/>
    </row>
    <row r="35" spans="1:7" ht="27" customHeight="1">
      <c r="A35" s="148">
        <v>30</v>
      </c>
      <c r="B35" s="14">
        <v>33</v>
      </c>
      <c r="C35" s="17" t="s">
        <v>426</v>
      </c>
      <c r="D35" s="147"/>
      <c r="E35" s="149">
        <v>169</v>
      </c>
      <c r="F35" s="147" t="s">
        <v>276</v>
      </c>
      <c r="G35" s="147"/>
    </row>
    <row r="36" spans="1:9" s="150" customFormat="1" ht="27" customHeight="1">
      <c r="A36" s="148">
        <v>24</v>
      </c>
      <c r="B36" s="14">
        <v>34</v>
      </c>
      <c r="C36" s="17" t="s">
        <v>77</v>
      </c>
      <c r="D36" s="147"/>
      <c r="E36" s="149">
        <v>168</v>
      </c>
      <c r="F36" s="147" t="s">
        <v>276</v>
      </c>
      <c r="G36" s="147" t="s">
        <v>580</v>
      </c>
      <c r="H36" s="147"/>
      <c r="I36" s="147"/>
    </row>
    <row r="37" spans="1:8" ht="27" customHeight="1">
      <c r="A37" s="148">
        <v>28</v>
      </c>
      <c r="B37" s="14">
        <v>35</v>
      </c>
      <c r="C37" s="17" t="s">
        <v>588</v>
      </c>
      <c r="D37" s="147"/>
      <c r="E37" s="149">
        <v>167</v>
      </c>
      <c r="F37" s="147" t="s">
        <v>276</v>
      </c>
      <c r="G37" s="147"/>
      <c r="H37" s="143"/>
    </row>
    <row r="38" spans="1:7" ht="27" customHeight="1">
      <c r="A38" s="148">
        <v>7</v>
      </c>
      <c r="B38" s="14">
        <v>36</v>
      </c>
      <c r="C38" s="17" t="s">
        <v>89</v>
      </c>
      <c r="D38" s="147"/>
      <c r="E38" s="149">
        <v>166</v>
      </c>
      <c r="F38" s="147" t="s">
        <v>585</v>
      </c>
      <c r="G38" s="147"/>
    </row>
    <row r="39" spans="1:6" ht="27" customHeight="1">
      <c r="A39" s="148">
        <v>16</v>
      </c>
      <c r="B39" s="14">
        <v>37</v>
      </c>
      <c r="C39" s="17" t="s">
        <v>589</v>
      </c>
      <c r="E39" s="142">
        <v>165</v>
      </c>
      <c r="F39" s="141" t="s">
        <v>276</v>
      </c>
    </row>
    <row r="40" spans="1:6" ht="27" customHeight="1">
      <c r="A40" s="148">
        <v>18</v>
      </c>
      <c r="B40" s="14">
        <v>38</v>
      </c>
      <c r="C40" s="17" t="s">
        <v>590</v>
      </c>
      <c r="D40" s="147"/>
      <c r="E40" s="149">
        <v>164</v>
      </c>
      <c r="F40" s="147" t="s">
        <v>265</v>
      </c>
    </row>
    <row r="41" spans="1:9" s="150" customFormat="1" ht="27" customHeight="1">
      <c r="A41" s="148">
        <v>9</v>
      </c>
      <c r="B41" s="14">
        <v>39</v>
      </c>
      <c r="C41" s="17" t="s">
        <v>591</v>
      </c>
      <c r="D41" s="147"/>
      <c r="E41" s="149">
        <v>163</v>
      </c>
      <c r="F41" s="147" t="s">
        <v>276</v>
      </c>
      <c r="H41" s="147"/>
      <c r="I41" s="147"/>
    </row>
    <row r="42" spans="1:6" ht="27" customHeight="1">
      <c r="A42" s="148">
        <v>4</v>
      </c>
      <c r="B42" s="14">
        <v>40</v>
      </c>
      <c r="C42" s="17" t="s">
        <v>74</v>
      </c>
      <c r="D42" s="147"/>
      <c r="E42" s="149">
        <v>162</v>
      </c>
      <c r="F42" s="147" t="s">
        <v>262</v>
      </c>
    </row>
    <row r="43" spans="1:10" ht="27" customHeight="1">
      <c r="A43" s="148">
        <v>51</v>
      </c>
      <c r="B43" s="14">
        <v>41</v>
      </c>
      <c r="C43" s="17" t="s">
        <v>592</v>
      </c>
      <c r="D43" s="147"/>
      <c r="E43" s="149">
        <v>161.5</v>
      </c>
      <c r="F43" s="147" t="s">
        <v>584</v>
      </c>
      <c r="H43" s="147"/>
      <c r="I43" s="147"/>
      <c r="J43" s="143"/>
    </row>
    <row r="44" spans="1:10" ht="27" customHeight="1">
      <c r="A44" s="148">
        <v>21</v>
      </c>
      <c r="B44" s="14">
        <v>42</v>
      </c>
      <c r="C44" s="17" t="s">
        <v>84</v>
      </c>
      <c r="D44" s="147"/>
      <c r="E44" s="149">
        <v>161</v>
      </c>
      <c r="F44" s="147" t="s">
        <v>585</v>
      </c>
      <c r="I44" s="143"/>
      <c r="J44" s="143"/>
    </row>
    <row r="45" spans="1:9" ht="27" customHeight="1">
      <c r="A45" s="148">
        <v>3</v>
      </c>
      <c r="B45" s="14">
        <v>43</v>
      </c>
      <c r="C45" s="17" t="s">
        <v>231</v>
      </c>
      <c r="D45" s="147"/>
      <c r="E45" s="149">
        <v>160</v>
      </c>
      <c r="F45" s="147" t="s">
        <v>593</v>
      </c>
      <c r="G45" s="143" t="s">
        <v>580</v>
      </c>
      <c r="H45" s="147"/>
      <c r="I45" s="147"/>
    </row>
    <row r="46" spans="1:10" ht="27" customHeight="1">
      <c r="A46" s="148">
        <v>12</v>
      </c>
      <c r="B46" s="14">
        <v>44</v>
      </c>
      <c r="C46" s="17" t="s">
        <v>251</v>
      </c>
      <c r="E46" s="142">
        <v>159</v>
      </c>
      <c r="F46" s="141" t="s">
        <v>262</v>
      </c>
      <c r="H46" s="143"/>
      <c r="I46" s="143"/>
      <c r="J46" s="143"/>
    </row>
    <row r="47" spans="1:9" ht="27" customHeight="1">
      <c r="A47" s="148">
        <v>39</v>
      </c>
      <c r="B47" s="14">
        <v>45</v>
      </c>
      <c r="C47" s="17" t="s">
        <v>565</v>
      </c>
      <c r="D47" s="147"/>
      <c r="E47" s="149">
        <v>158</v>
      </c>
      <c r="F47" s="147" t="s">
        <v>593</v>
      </c>
      <c r="G47" s="147"/>
      <c r="H47" s="147" t="s">
        <v>594</v>
      </c>
      <c r="I47" s="147"/>
    </row>
    <row r="48" spans="1:6" ht="27" customHeight="1">
      <c r="A48" s="148">
        <v>47</v>
      </c>
      <c r="B48" s="14">
        <v>46</v>
      </c>
      <c r="C48" s="17" t="s">
        <v>224</v>
      </c>
      <c r="D48" s="147"/>
      <c r="E48" s="149">
        <v>157.5</v>
      </c>
      <c r="F48" s="147" t="s">
        <v>265</v>
      </c>
    </row>
    <row r="49" spans="1:10" ht="27" customHeight="1">
      <c r="A49" s="148">
        <v>11</v>
      </c>
      <c r="B49" s="14">
        <v>47</v>
      </c>
      <c r="C49" s="17" t="s">
        <v>595</v>
      </c>
      <c r="D49" s="147"/>
      <c r="E49" s="149">
        <v>157</v>
      </c>
      <c r="F49" s="147" t="s">
        <v>593</v>
      </c>
      <c r="H49" s="147"/>
      <c r="I49" s="147"/>
      <c r="J49" s="143"/>
    </row>
    <row r="50" spans="1:7" ht="27" customHeight="1">
      <c r="A50" s="148">
        <v>26</v>
      </c>
      <c r="B50" s="14">
        <v>48</v>
      </c>
      <c r="C50" s="17" t="s">
        <v>153</v>
      </c>
      <c r="D50" s="147"/>
      <c r="E50" s="149">
        <v>156</v>
      </c>
      <c r="F50" s="147" t="s">
        <v>585</v>
      </c>
      <c r="G50" s="147"/>
    </row>
    <row r="51" spans="1:9" ht="27" customHeight="1">
      <c r="A51" s="148">
        <v>14</v>
      </c>
      <c r="B51" s="14">
        <v>49</v>
      </c>
      <c r="C51" s="17" t="s">
        <v>108</v>
      </c>
      <c r="D51" s="147"/>
      <c r="E51" s="149">
        <v>155</v>
      </c>
      <c r="F51" s="147" t="s">
        <v>276</v>
      </c>
      <c r="H51" s="147"/>
      <c r="I51" s="147"/>
    </row>
    <row r="52" spans="1:6" ht="27" customHeight="1">
      <c r="A52" s="148">
        <v>58</v>
      </c>
      <c r="B52" s="14">
        <v>50</v>
      </c>
      <c r="C52" s="17" t="s">
        <v>596</v>
      </c>
      <c r="D52" s="147"/>
      <c r="E52" s="149">
        <v>154.5</v>
      </c>
      <c r="F52" s="147" t="s">
        <v>585</v>
      </c>
    </row>
    <row r="53" spans="1:9" ht="27" customHeight="1">
      <c r="A53" s="148">
        <v>19</v>
      </c>
      <c r="B53" s="14">
        <v>51</v>
      </c>
      <c r="C53" s="17" t="s">
        <v>214</v>
      </c>
      <c r="D53" s="147"/>
      <c r="E53" s="149">
        <v>154</v>
      </c>
      <c r="F53" s="147" t="s">
        <v>593</v>
      </c>
      <c r="H53" s="147"/>
      <c r="I53" s="147"/>
    </row>
    <row r="54" spans="1:6" ht="27" customHeight="1">
      <c r="A54" s="148">
        <v>41</v>
      </c>
      <c r="B54" s="14">
        <v>52</v>
      </c>
      <c r="C54" s="17" t="s">
        <v>190</v>
      </c>
      <c r="D54" s="147"/>
      <c r="E54" s="149">
        <v>153</v>
      </c>
      <c r="F54" s="147" t="s">
        <v>276</v>
      </c>
    </row>
    <row r="55" spans="1:10" ht="27" customHeight="1">
      <c r="A55" s="148">
        <v>44</v>
      </c>
      <c r="B55" s="14">
        <v>53</v>
      </c>
      <c r="C55" s="17" t="s">
        <v>597</v>
      </c>
      <c r="D55" s="147"/>
      <c r="E55" s="149">
        <v>152</v>
      </c>
      <c r="F55" s="147" t="s">
        <v>265</v>
      </c>
      <c r="G55" s="147"/>
      <c r="I55" s="143"/>
      <c r="J55" s="143"/>
    </row>
    <row r="56" spans="1:9" ht="27" customHeight="1">
      <c r="A56" s="148">
        <v>20</v>
      </c>
      <c r="B56" s="14">
        <v>54</v>
      </c>
      <c r="C56" s="17" t="s">
        <v>139</v>
      </c>
      <c r="D56" s="147"/>
      <c r="E56" s="149">
        <v>151</v>
      </c>
      <c r="F56" s="147" t="s">
        <v>593</v>
      </c>
      <c r="G56" s="147"/>
      <c r="H56" s="147"/>
      <c r="I56" s="147"/>
    </row>
    <row r="57" spans="1:7" ht="27" customHeight="1">
      <c r="A57" s="148">
        <v>45</v>
      </c>
      <c r="B57" s="14">
        <v>55</v>
      </c>
      <c r="C57" s="17" t="s">
        <v>81</v>
      </c>
      <c r="D57" s="147"/>
      <c r="E57" s="149">
        <v>150</v>
      </c>
      <c r="F57" s="147" t="s">
        <v>593</v>
      </c>
      <c r="G57" s="147"/>
    </row>
    <row r="58" spans="1:6" ht="27" customHeight="1">
      <c r="A58" s="148">
        <v>55</v>
      </c>
      <c r="B58" s="14">
        <v>56</v>
      </c>
      <c r="C58" s="17" t="s">
        <v>291</v>
      </c>
      <c r="E58" s="142">
        <v>149</v>
      </c>
      <c r="F58" s="141" t="s">
        <v>276</v>
      </c>
    </row>
    <row r="59" spans="1:9" ht="27" customHeight="1">
      <c r="A59" s="148">
        <v>5</v>
      </c>
      <c r="B59" s="14">
        <v>57</v>
      </c>
      <c r="C59" s="17" t="s">
        <v>221</v>
      </c>
      <c r="D59" s="147"/>
      <c r="E59" s="149">
        <v>148</v>
      </c>
      <c r="F59" s="147" t="s">
        <v>276</v>
      </c>
      <c r="G59" s="147"/>
      <c r="H59" s="147"/>
      <c r="I59" s="147"/>
    </row>
    <row r="60" spans="1:7" ht="18.75" customHeight="1">
      <c r="A60" s="148">
        <v>56</v>
      </c>
      <c r="B60" s="14">
        <v>58</v>
      </c>
      <c r="C60" s="17" t="s">
        <v>228</v>
      </c>
      <c r="D60" s="147"/>
      <c r="E60" s="149">
        <v>147</v>
      </c>
      <c r="F60" s="147" t="s">
        <v>264</v>
      </c>
      <c r="G60" s="147"/>
    </row>
    <row r="61" spans="1:8" ht="14.25" customHeight="1">
      <c r="A61" s="148">
        <v>40</v>
      </c>
      <c r="B61" s="14">
        <v>59</v>
      </c>
      <c r="C61" s="17" t="s">
        <v>109</v>
      </c>
      <c r="E61" s="142">
        <v>146</v>
      </c>
      <c r="F61" s="141" t="s">
        <v>593</v>
      </c>
      <c r="H61" s="143"/>
    </row>
    <row r="62" spans="1:7" ht="20.25" customHeight="1">
      <c r="A62" s="148">
        <v>37</v>
      </c>
      <c r="B62" s="14">
        <v>60</v>
      </c>
      <c r="C62" s="17" t="s">
        <v>137</v>
      </c>
      <c r="D62" s="147"/>
      <c r="E62" s="149">
        <v>144</v>
      </c>
      <c r="F62" s="147" t="s">
        <v>276</v>
      </c>
      <c r="G62" s="143" t="s">
        <v>580</v>
      </c>
    </row>
    <row r="63" spans="1:6" ht="12.75" customHeight="1">
      <c r="A63" s="148">
        <v>1</v>
      </c>
      <c r="B63" s="142">
        <v>61</v>
      </c>
      <c r="C63" s="141" t="s">
        <v>96</v>
      </c>
      <c r="E63" s="142">
        <v>141</v>
      </c>
      <c r="F63" s="141" t="s">
        <v>585</v>
      </c>
    </row>
    <row r="64" spans="1:6" ht="11.25" customHeight="1">
      <c r="A64" s="148">
        <v>23</v>
      </c>
      <c r="B64" s="142">
        <v>62</v>
      </c>
      <c r="C64" s="141" t="s">
        <v>598</v>
      </c>
      <c r="E64" s="142">
        <v>137</v>
      </c>
      <c r="F64" s="141" t="s">
        <v>585</v>
      </c>
    </row>
    <row r="65" ht="27" customHeight="1">
      <c r="I65" s="141" t="s">
        <v>599</v>
      </c>
    </row>
    <row r="66" spans="9:10" ht="27" customHeight="1">
      <c r="I66" s="141" t="s">
        <v>600</v>
      </c>
      <c r="J66" s="150"/>
    </row>
    <row r="67" ht="27" customHeight="1">
      <c r="I67" s="141" t="s">
        <v>601</v>
      </c>
    </row>
    <row r="68" spans="7:9" ht="27" customHeight="1">
      <c r="G68" s="150"/>
      <c r="I68" s="141" t="s">
        <v>594</v>
      </c>
    </row>
    <row r="69" ht="27" customHeight="1">
      <c r="I69" s="141" t="s">
        <v>581</v>
      </c>
    </row>
  </sheetData>
  <sheetProtection selectLockedCells="1" selectUnlockedCells="1"/>
  <mergeCells count="1">
    <mergeCell ref="A1:G1"/>
  </mergeCells>
  <printOptions/>
  <pageMargins left="0.75" right="0.75" top="0.1701388888888889" bottom="0.179861111111111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zoomScale="56" zoomScaleNormal="56" workbookViewId="0" topLeftCell="A52">
      <selection activeCell="B59" sqref="B59"/>
    </sheetView>
  </sheetViews>
  <sheetFormatPr defaultColWidth="9.140625" defaultRowHeight="12.75"/>
  <cols>
    <col min="1" max="1" width="7.140625" style="152" customWidth="1"/>
    <col min="2" max="2" width="42.00390625" style="152" customWidth="1"/>
    <col min="3" max="3" width="7.140625" style="152" customWidth="1"/>
    <col min="4" max="4" width="6.57421875" style="152" customWidth="1"/>
    <col min="5" max="5" width="5.421875" style="152" customWidth="1"/>
    <col min="6" max="6" width="8.8515625" style="152" customWidth="1"/>
    <col min="7" max="7" width="4.7109375" style="152" customWidth="1"/>
    <col min="8" max="8" width="24.140625" style="152" customWidth="1"/>
    <col min="9" max="9" width="17.57421875" style="152" customWidth="1"/>
    <col min="10" max="16384" width="9.140625" style="152" customWidth="1"/>
  </cols>
  <sheetData>
    <row r="1" spans="1:8" ht="21" customHeight="1">
      <c r="A1" s="153" t="s">
        <v>255</v>
      </c>
      <c r="B1" s="154" t="s">
        <v>296</v>
      </c>
      <c r="C1" s="155" t="s">
        <v>258</v>
      </c>
      <c r="D1" s="153" t="s">
        <v>259</v>
      </c>
      <c r="E1" s="153" t="s">
        <v>602</v>
      </c>
      <c r="F1" s="153" t="s">
        <v>260</v>
      </c>
      <c r="G1" s="156"/>
      <c r="H1" s="157"/>
    </row>
    <row r="2" spans="1:8" ht="21" customHeight="1">
      <c r="A2" s="128">
        <v>1</v>
      </c>
      <c r="B2" s="127" t="s">
        <v>36</v>
      </c>
      <c r="C2" s="158" t="s">
        <v>603</v>
      </c>
      <c r="D2" s="128">
        <v>96</v>
      </c>
      <c r="E2" s="128">
        <v>33</v>
      </c>
      <c r="F2" s="128" t="s">
        <v>604</v>
      </c>
      <c r="G2" s="135"/>
      <c r="H2" s="136"/>
    </row>
    <row r="3" spans="1:8" ht="21" customHeight="1">
      <c r="A3" s="128">
        <v>2</v>
      </c>
      <c r="B3" s="127" t="s">
        <v>578</v>
      </c>
      <c r="C3" s="158" t="s">
        <v>603</v>
      </c>
      <c r="D3" s="128">
        <v>95</v>
      </c>
      <c r="E3" s="128">
        <v>40</v>
      </c>
      <c r="F3" s="128" t="s">
        <v>605</v>
      </c>
      <c r="G3" s="135"/>
      <c r="H3" s="136"/>
    </row>
    <row r="4" spans="1:8" ht="21" customHeight="1">
      <c r="A4" s="128">
        <v>3</v>
      </c>
      <c r="B4" s="127" t="s">
        <v>201</v>
      </c>
      <c r="C4" s="158" t="s">
        <v>262</v>
      </c>
      <c r="D4" s="128">
        <v>94</v>
      </c>
      <c r="E4" s="128">
        <v>24</v>
      </c>
      <c r="F4" s="128" t="s">
        <v>606</v>
      </c>
      <c r="G4" s="135"/>
      <c r="H4" s="136"/>
    </row>
    <row r="5" spans="1:8" ht="21" customHeight="1">
      <c r="A5" s="128">
        <v>4</v>
      </c>
      <c r="B5" s="159" t="s">
        <v>38</v>
      </c>
      <c r="C5" s="160" t="s">
        <v>262</v>
      </c>
      <c r="D5" s="161">
        <v>93.5</v>
      </c>
      <c r="E5" s="161">
        <v>20</v>
      </c>
      <c r="F5" s="161" t="s">
        <v>607</v>
      </c>
      <c r="G5" s="135"/>
      <c r="H5" s="136"/>
    </row>
    <row r="6" spans="1:8" ht="21" customHeight="1">
      <c r="A6" s="128">
        <v>5</v>
      </c>
      <c r="B6" s="127" t="s">
        <v>608</v>
      </c>
      <c r="C6" s="158" t="s">
        <v>603</v>
      </c>
      <c r="D6" s="128">
        <v>93</v>
      </c>
      <c r="E6" s="128">
        <v>47</v>
      </c>
      <c r="F6" s="128"/>
      <c r="G6" s="135"/>
      <c r="H6" s="136"/>
    </row>
    <row r="7" spans="1:8" ht="21" customHeight="1">
      <c r="A7" s="128">
        <v>6</v>
      </c>
      <c r="B7" s="127" t="s">
        <v>312</v>
      </c>
      <c r="C7" s="158" t="s">
        <v>603</v>
      </c>
      <c r="D7" s="128">
        <v>92</v>
      </c>
      <c r="E7" s="128">
        <v>25</v>
      </c>
      <c r="F7" s="127"/>
      <c r="G7" s="135"/>
      <c r="H7" s="136"/>
    </row>
    <row r="8" spans="1:8" ht="21" customHeight="1">
      <c r="A8" s="128">
        <v>7</v>
      </c>
      <c r="B8" s="159" t="s">
        <v>198</v>
      </c>
      <c r="C8" s="160" t="s">
        <v>603</v>
      </c>
      <c r="D8" s="161">
        <v>91.5</v>
      </c>
      <c r="E8" s="161">
        <v>14</v>
      </c>
      <c r="F8" s="161" t="s">
        <v>609</v>
      </c>
      <c r="G8" s="135"/>
      <c r="H8" s="136"/>
    </row>
    <row r="9" spans="1:8" ht="21" customHeight="1">
      <c r="A9" s="128">
        <v>8</v>
      </c>
      <c r="B9" s="127" t="s">
        <v>37</v>
      </c>
      <c r="C9" s="158" t="s">
        <v>603</v>
      </c>
      <c r="D9" s="128">
        <v>91</v>
      </c>
      <c r="E9" s="128">
        <v>4</v>
      </c>
      <c r="F9" s="127"/>
      <c r="G9" s="135"/>
      <c r="H9" s="136"/>
    </row>
    <row r="10" spans="1:8" ht="21" customHeight="1">
      <c r="A10" s="128">
        <v>9</v>
      </c>
      <c r="B10" s="127" t="s">
        <v>51</v>
      </c>
      <c r="C10" s="158" t="s">
        <v>610</v>
      </c>
      <c r="D10" s="128">
        <v>90.5</v>
      </c>
      <c r="E10" s="128">
        <v>57</v>
      </c>
      <c r="F10" s="128"/>
      <c r="G10" s="135"/>
      <c r="H10" s="136"/>
    </row>
    <row r="11" spans="1:8" ht="21" customHeight="1">
      <c r="A11" s="128">
        <v>10</v>
      </c>
      <c r="B11" s="127" t="s">
        <v>292</v>
      </c>
      <c r="C11" s="158" t="s">
        <v>262</v>
      </c>
      <c r="D11" s="128">
        <v>90</v>
      </c>
      <c r="E11" s="128">
        <v>39</v>
      </c>
      <c r="F11" s="128" t="s">
        <v>611</v>
      </c>
      <c r="G11" s="135"/>
      <c r="H11" s="136"/>
    </row>
    <row r="12" spans="1:8" ht="21" customHeight="1">
      <c r="A12" s="128">
        <v>11</v>
      </c>
      <c r="B12" s="127" t="s">
        <v>182</v>
      </c>
      <c r="C12" s="158" t="s">
        <v>265</v>
      </c>
      <c r="D12" s="128">
        <v>89.5</v>
      </c>
      <c r="E12" s="128">
        <v>26</v>
      </c>
      <c r="F12" s="128" t="s">
        <v>612</v>
      </c>
      <c r="G12" s="135"/>
      <c r="H12" s="136"/>
    </row>
    <row r="13" spans="1:8" ht="21" customHeight="1">
      <c r="A13" s="128">
        <v>12</v>
      </c>
      <c r="B13" s="127" t="s">
        <v>613</v>
      </c>
      <c r="C13" s="158" t="s">
        <v>264</v>
      </c>
      <c r="D13" s="128">
        <v>89</v>
      </c>
      <c r="E13" s="128">
        <v>45</v>
      </c>
      <c r="F13" s="128" t="s">
        <v>614</v>
      </c>
      <c r="G13" s="135"/>
      <c r="H13" s="136"/>
    </row>
    <row r="14" spans="1:8" ht="21" customHeight="1">
      <c r="A14" s="128">
        <v>13</v>
      </c>
      <c r="B14" s="127" t="s">
        <v>615</v>
      </c>
      <c r="C14" s="158" t="s">
        <v>265</v>
      </c>
      <c r="D14" s="128">
        <v>89</v>
      </c>
      <c r="E14" s="128">
        <v>55</v>
      </c>
      <c r="F14" s="128" t="s">
        <v>616</v>
      </c>
      <c r="G14" s="135"/>
      <c r="H14" s="136"/>
    </row>
    <row r="15" spans="1:8" ht="21" customHeight="1">
      <c r="A15" s="128">
        <v>14</v>
      </c>
      <c r="B15" s="127" t="s">
        <v>49</v>
      </c>
      <c r="C15" s="158" t="s">
        <v>603</v>
      </c>
      <c r="D15" s="128">
        <v>88.5</v>
      </c>
      <c r="E15" s="128">
        <v>19</v>
      </c>
      <c r="F15" s="127"/>
      <c r="G15" s="135"/>
      <c r="H15" s="136"/>
    </row>
    <row r="16" spans="1:8" ht="21" customHeight="1">
      <c r="A16" s="128">
        <v>15</v>
      </c>
      <c r="B16" s="127" t="s">
        <v>212</v>
      </c>
      <c r="C16" s="158" t="s">
        <v>265</v>
      </c>
      <c r="D16" s="128">
        <v>88</v>
      </c>
      <c r="E16" s="128">
        <v>9</v>
      </c>
      <c r="F16" s="128" t="s">
        <v>617</v>
      </c>
      <c r="G16" s="135"/>
      <c r="H16" s="136"/>
    </row>
    <row r="17" spans="1:8" ht="21" customHeight="1">
      <c r="A17" s="128">
        <v>16</v>
      </c>
      <c r="B17" s="127" t="s">
        <v>178</v>
      </c>
      <c r="C17" s="158" t="s">
        <v>276</v>
      </c>
      <c r="D17" s="128">
        <v>87</v>
      </c>
      <c r="E17" s="128">
        <v>53</v>
      </c>
      <c r="F17" s="128" t="s">
        <v>618</v>
      </c>
      <c r="G17" s="127"/>
      <c r="H17" s="136"/>
    </row>
    <row r="18" spans="1:8" ht="21" customHeight="1">
      <c r="A18" s="128">
        <v>17</v>
      </c>
      <c r="B18" s="127" t="s">
        <v>205</v>
      </c>
      <c r="C18" s="158" t="s">
        <v>264</v>
      </c>
      <c r="D18" s="128">
        <v>86.5</v>
      </c>
      <c r="E18" s="128">
        <v>2</v>
      </c>
      <c r="F18" s="128" t="s">
        <v>619</v>
      </c>
      <c r="G18" s="127"/>
      <c r="H18" s="136"/>
    </row>
    <row r="19" spans="1:8" ht="21" customHeight="1">
      <c r="A19" s="128">
        <v>18</v>
      </c>
      <c r="B19" s="127" t="s">
        <v>122</v>
      </c>
      <c r="C19" s="158" t="s">
        <v>265</v>
      </c>
      <c r="D19" s="128">
        <v>86.5</v>
      </c>
      <c r="E19" s="128">
        <v>46</v>
      </c>
      <c r="F19" s="128"/>
      <c r="G19" s="127"/>
      <c r="H19" s="136"/>
    </row>
    <row r="20" spans="1:8" ht="21" customHeight="1">
      <c r="A20" s="128">
        <v>19</v>
      </c>
      <c r="B20" s="127" t="s">
        <v>620</v>
      </c>
      <c r="C20" s="158" t="s">
        <v>264</v>
      </c>
      <c r="D20" s="128">
        <v>86</v>
      </c>
      <c r="E20" s="128">
        <v>42</v>
      </c>
      <c r="F20" s="128" t="s">
        <v>621</v>
      </c>
      <c r="G20" s="127"/>
      <c r="H20" s="136"/>
    </row>
    <row r="21" spans="1:8" ht="21" customHeight="1">
      <c r="A21" s="128">
        <v>20</v>
      </c>
      <c r="B21" s="127" t="s">
        <v>622</v>
      </c>
      <c r="C21" s="158" t="s">
        <v>262</v>
      </c>
      <c r="D21" s="128">
        <v>85</v>
      </c>
      <c r="E21" s="128">
        <v>34</v>
      </c>
      <c r="F21" s="128" t="s">
        <v>623</v>
      </c>
      <c r="G21" s="127"/>
      <c r="H21" s="136"/>
    </row>
    <row r="22" spans="1:8" ht="21" customHeight="1">
      <c r="A22" s="128">
        <v>21</v>
      </c>
      <c r="B22" s="127" t="s">
        <v>624</v>
      </c>
      <c r="C22" s="158" t="s">
        <v>276</v>
      </c>
      <c r="D22" s="128">
        <v>84.5</v>
      </c>
      <c r="E22" s="128">
        <v>15</v>
      </c>
      <c r="F22" s="128" t="s">
        <v>625</v>
      </c>
      <c r="G22" s="127"/>
      <c r="H22" s="136"/>
    </row>
    <row r="23" spans="1:8" ht="21" customHeight="1">
      <c r="A23" s="128">
        <v>22</v>
      </c>
      <c r="B23" s="127" t="s">
        <v>217</v>
      </c>
      <c r="C23" s="158" t="s">
        <v>264</v>
      </c>
      <c r="D23" s="128">
        <v>84</v>
      </c>
      <c r="E23" s="128">
        <v>49</v>
      </c>
      <c r="F23" s="128" t="s">
        <v>626</v>
      </c>
      <c r="G23" s="127"/>
      <c r="H23" s="136"/>
    </row>
    <row r="24" spans="1:8" ht="21" customHeight="1">
      <c r="A24" s="128">
        <v>23</v>
      </c>
      <c r="B24" s="127" t="s">
        <v>59</v>
      </c>
      <c r="C24" s="158" t="s">
        <v>264</v>
      </c>
      <c r="D24" s="128">
        <v>83.5</v>
      </c>
      <c r="E24" s="128">
        <v>52</v>
      </c>
      <c r="F24" s="128" t="s">
        <v>627</v>
      </c>
      <c r="G24" s="127"/>
      <c r="H24" s="136"/>
    </row>
    <row r="25" spans="1:8" ht="21" customHeight="1">
      <c r="A25" s="128">
        <v>24</v>
      </c>
      <c r="B25" s="127" t="s">
        <v>56</v>
      </c>
      <c r="C25" s="158" t="s">
        <v>264</v>
      </c>
      <c r="D25" s="128">
        <v>83</v>
      </c>
      <c r="E25" s="128">
        <v>23</v>
      </c>
      <c r="F25" s="127"/>
      <c r="G25" s="127"/>
      <c r="H25" s="136"/>
    </row>
    <row r="26" spans="1:8" ht="21" customHeight="1">
      <c r="A26" s="128">
        <v>25</v>
      </c>
      <c r="B26" s="159" t="s">
        <v>628</v>
      </c>
      <c r="C26" s="160" t="s">
        <v>603</v>
      </c>
      <c r="D26" s="161">
        <v>82.5</v>
      </c>
      <c r="E26" s="161">
        <v>30</v>
      </c>
      <c r="F26" s="161"/>
      <c r="G26" s="127"/>
      <c r="H26" s="136"/>
    </row>
    <row r="27" spans="1:8" ht="21" customHeight="1">
      <c r="A27" s="128">
        <v>26</v>
      </c>
      <c r="B27" s="127" t="s">
        <v>52</v>
      </c>
      <c r="C27" s="158" t="s">
        <v>603</v>
      </c>
      <c r="D27" s="128">
        <v>82</v>
      </c>
      <c r="E27" s="128">
        <v>27</v>
      </c>
      <c r="F27" s="127"/>
      <c r="G27" s="127"/>
      <c r="H27" s="136"/>
    </row>
    <row r="28" spans="1:8" ht="21" customHeight="1">
      <c r="A28" s="128">
        <v>27</v>
      </c>
      <c r="B28" s="127" t="s">
        <v>127</v>
      </c>
      <c r="C28" s="158" t="s">
        <v>603</v>
      </c>
      <c r="D28" s="128">
        <v>81.5</v>
      </c>
      <c r="E28" s="128">
        <v>38</v>
      </c>
      <c r="F28" s="127"/>
      <c r="G28" s="127"/>
      <c r="H28" s="136"/>
    </row>
    <row r="29" spans="1:8" ht="21" customHeight="1">
      <c r="A29" s="128">
        <v>28</v>
      </c>
      <c r="B29" s="159" t="s">
        <v>629</v>
      </c>
      <c r="C29" s="160" t="s">
        <v>264</v>
      </c>
      <c r="D29" s="161">
        <v>81</v>
      </c>
      <c r="E29" s="161">
        <v>13</v>
      </c>
      <c r="F29" s="161"/>
      <c r="G29" s="127"/>
      <c r="H29" s="136"/>
    </row>
    <row r="30" spans="1:8" ht="21" customHeight="1">
      <c r="A30" s="128">
        <v>29</v>
      </c>
      <c r="B30" s="127" t="s">
        <v>124</v>
      </c>
      <c r="C30" s="158" t="s">
        <v>262</v>
      </c>
      <c r="D30" s="128">
        <v>80.5</v>
      </c>
      <c r="E30" s="128">
        <v>50</v>
      </c>
      <c r="F30" s="128" t="s">
        <v>630</v>
      </c>
      <c r="G30" s="127"/>
      <c r="H30" s="136"/>
    </row>
    <row r="31" spans="1:8" ht="21" customHeight="1">
      <c r="A31" s="128">
        <v>30</v>
      </c>
      <c r="B31" s="127" t="s">
        <v>631</v>
      </c>
      <c r="C31" s="158" t="s">
        <v>265</v>
      </c>
      <c r="D31" s="128">
        <v>80.5</v>
      </c>
      <c r="E31" s="128">
        <v>35</v>
      </c>
      <c r="F31" s="127"/>
      <c r="G31" s="127"/>
      <c r="H31" s="136"/>
    </row>
    <row r="32" spans="1:8" ht="21" customHeight="1">
      <c r="A32" s="128">
        <v>31</v>
      </c>
      <c r="B32" s="127" t="s">
        <v>68</v>
      </c>
      <c r="C32" s="158" t="s">
        <v>262</v>
      </c>
      <c r="D32" s="128">
        <v>80</v>
      </c>
      <c r="E32" s="128">
        <v>22</v>
      </c>
      <c r="F32" s="127"/>
      <c r="G32" s="127"/>
      <c r="H32" s="136"/>
    </row>
    <row r="33" spans="1:12" ht="21" customHeight="1">
      <c r="A33" s="128">
        <v>32</v>
      </c>
      <c r="B33" s="127" t="s">
        <v>60</v>
      </c>
      <c r="C33" s="158" t="s">
        <v>610</v>
      </c>
      <c r="D33" s="128">
        <v>79.5</v>
      </c>
      <c r="E33" s="128">
        <v>17</v>
      </c>
      <c r="F33" s="127"/>
      <c r="G33" s="127"/>
      <c r="H33" s="127"/>
      <c r="I33" s="127"/>
      <c r="J33" s="127"/>
      <c r="K33" s="127"/>
      <c r="L33" s="127"/>
    </row>
    <row r="34" spans="1:12" ht="21" customHeight="1">
      <c r="A34" s="128">
        <v>33</v>
      </c>
      <c r="B34" s="127" t="s">
        <v>632</v>
      </c>
      <c r="C34" s="158" t="s">
        <v>276</v>
      </c>
      <c r="D34" s="128">
        <v>79</v>
      </c>
      <c r="E34" s="128">
        <v>54</v>
      </c>
      <c r="F34" s="128" t="s">
        <v>633</v>
      </c>
      <c r="G34" s="127"/>
      <c r="H34" s="127"/>
      <c r="I34" s="127"/>
      <c r="J34" s="127"/>
      <c r="K34" s="127"/>
      <c r="L34" s="159"/>
    </row>
    <row r="35" spans="1:12" ht="21" customHeight="1">
      <c r="A35" s="128">
        <v>34</v>
      </c>
      <c r="B35" s="127" t="s">
        <v>634</v>
      </c>
      <c r="C35" s="158" t="s">
        <v>281</v>
      </c>
      <c r="D35" s="128">
        <v>78</v>
      </c>
      <c r="E35" s="128">
        <v>56</v>
      </c>
      <c r="F35" s="128" t="s">
        <v>635</v>
      </c>
      <c r="G35" s="127"/>
      <c r="H35" s="127"/>
      <c r="I35" s="127"/>
      <c r="J35" s="127"/>
      <c r="K35" s="127"/>
      <c r="L35" s="127"/>
    </row>
    <row r="36" spans="1:12" ht="21" customHeight="1">
      <c r="A36" s="128">
        <v>35</v>
      </c>
      <c r="B36" s="127" t="s">
        <v>636</v>
      </c>
      <c r="C36" s="158" t="s">
        <v>264</v>
      </c>
      <c r="D36" s="128">
        <v>77.5</v>
      </c>
      <c r="E36" s="128">
        <v>51</v>
      </c>
      <c r="F36" s="128"/>
      <c r="G36" s="127"/>
      <c r="H36" s="127"/>
      <c r="I36" s="127"/>
      <c r="J36" s="127"/>
      <c r="K36" s="127"/>
      <c r="L36" s="127"/>
    </row>
    <row r="37" spans="1:12" ht="21" customHeight="1">
      <c r="A37" s="128">
        <v>36</v>
      </c>
      <c r="B37" s="127" t="s">
        <v>637</v>
      </c>
      <c r="C37" s="158" t="s">
        <v>276</v>
      </c>
      <c r="D37" s="128">
        <v>77</v>
      </c>
      <c r="E37" s="128">
        <v>41</v>
      </c>
      <c r="F37" s="128"/>
      <c r="G37" s="127"/>
      <c r="H37" s="127"/>
      <c r="I37" s="127"/>
      <c r="J37" s="127"/>
      <c r="K37" s="127"/>
      <c r="L37" s="127"/>
    </row>
    <row r="38" spans="1:12" ht="21" customHeight="1">
      <c r="A38" s="128">
        <v>37</v>
      </c>
      <c r="B38" s="127" t="s">
        <v>638</v>
      </c>
      <c r="C38" s="158" t="s">
        <v>276</v>
      </c>
      <c r="D38" s="128">
        <v>76</v>
      </c>
      <c r="E38" s="128">
        <v>11</v>
      </c>
      <c r="F38" s="127"/>
      <c r="G38" s="127"/>
      <c r="H38" s="127"/>
      <c r="I38" s="127"/>
      <c r="J38" s="127"/>
      <c r="K38" s="127"/>
      <c r="L38" s="127"/>
    </row>
    <row r="39" spans="1:12" ht="21" customHeight="1">
      <c r="A39" s="128">
        <v>38</v>
      </c>
      <c r="B39" s="127" t="s">
        <v>174</v>
      </c>
      <c r="C39" s="158" t="s">
        <v>276</v>
      </c>
      <c r="D39" s="128">
        <v>75</v>
      </c>
      <c r="E39" s="128">
        <v>18</v>
      </c>
      <c r="F39" s="127"/>
      <c r="G39" s="127"/>
      <c r="H39" s="127"/>
      <c r="I39" s="127"/>
      <c r="J39" s="127"/>
      <c r="K39" s="127"/>
      <c r="L39" s="127"/>
    </row>
    <row r="40" spans="1:12" ht="21" customHeight="1">
      <c r="A40" s="128">
        <v>39</v>
      </c>
      <c r="B40" s="159" t="s">
        <v>221</v>
      </c>
      <c r="C40" s="160" t="s">
        <v>276</v>
      </c>
      <c r="D40" s="161">
        <v>74</v>
      </c>
      <c r="E40" s="161">
        <v>1</v>
      </c>
      <c r="F40" s="161"/>
      <c r="G40" s="127"/>
      <c r="H40" s="127"/>
      <c r="I40" s="127"/>
      <c r="J40" s="127"/>
      <c r="K40" s="127"/>
      <c r="L40" s="127"/>
    </row>
    <row r="41" spans="1:12" ht="21" customHeight="1">
      <c r="A41" s="128">
        <v>40</v>
      </c>
      <c r="B41" s="127" t="s">
        <v>639</v>
      </c>
      <c r="C41" s="158" t="s">
        <v>610</v>
      </c>
      <c r="D41" s="128">
        <v>73.5</v>
      </c>
      <c r="E41" s="128">
        <v>6</v>
      </c>
      <c r="F41" s="127"/>
      <c r="G41" s="127"/>
      <c r="H41" s="127"/>
      <c r="I41" s="127"/>
      <c r="J41" s="127"/>
      <c r="K41" s="127"/>
      <c r="L41" s="127"/>
    </row>
    <row r="42" spans="1:12" ht="21" customHeight="1">
      <c r="A42" s="128">
        <v>41</v>
      </c>
      <c r="B42" s="127" t="s">
        <v>86</v>
      </c>
      <c r="C42" s="158" t="s">
        <v>281</v>
      </c>
      <c r="D42" s="128">
        <v>73.5</v>
      </c>
      <c r="E42" s="128">
        <v>12</v>
      </c>
      <c r="F42" s="128" t="s">
        <v>640</v>
      </c>
      <c r="G42" s="127"/>
      <c r="H42" s="127"/>
      <c r="I42" s="127"/>
      <c r="J42" s="127"/>
      <c r="K42" s="127"/>
      <c r="L42" s="127"/>
    </row>
    <row r="43" spans="1:12" ht="21" customHeight="1">
      <c r="A43" s="128">
        <v>42</v>
      </c>
      <c r="B43" s="127" t="s">
        <v>565</v>
      </c>
      <c r="C43" s="158" t="s">
        <v>281</v>
      </c>
      <c r="D43" s="128">
        <v>73</v>
      </c>
      <c r="E43" s="128">
        <v>5</v>
      </c>
      <c r="F43" s="128" t="s">
        <v>641</v>
      </c>
      <c r="G43" s="127"/>
      <c r="H43" s="127"/>
      <c r="I43" s="127"/>
      <c r="J43" s="127"/>
      <c r="K43" s="127"/>
      <c r="L43" s="127"/>
    </row>
    <row r="44" spans="1:12" ht="21" customHeight="1">
      <c r="A44" s="128">
        <v>43</v>
      </c>
      <c r="B44" s="127" t="s">
        <v>145</v>
      </c>
      <c r="C44" s="158" t="s">
        <v>276</v>
      </c>
      <c r="D44" s="128">
        <v>72</v>
      </c>
      <c r="E44" s="128">
        <v>10</v>
      </c>
      <c r="F44" s="127"/>
      <c r="G44" s="127"/>
      <c r="H44" s="127"/>
      <c r="I44" s="127"/>
      <c r="J44" s="127"/>
      <c r="K44" s="127"/>
      <c r="L44" s="127"/>
    </row>
    <row r="45" spans="1:12" ht="21" customHeight="1">
      <c r="A45" s="128">
        <v>44</v>
      </c>
      <c r="B45" s="127" t="s">
        <v>88</v>
      </c>
      <c r="C45" s="158" t="s">
        <v>264</v>
      </c>
      <c r="D45" s="128">
        <v>71.5</v>
      </c>
      <c r="E45" s="128">
        <v>43</v>
      </c>
      <c r="F45" s="128"/>
      <c r="G45" s="127"/>
      <c r="H45" s="127"/>
      <c r="I45" s="127"/>
      <c r="J45" s="127"/>
      <c r="K45" s="127"/>
      <c r="L45" s="127"/>
    </row>
    <row r="46" spans="1:12" ht="21" customHeight="1">
      <c r="A46" s="128">
        <v>45</v>
      </c>
      <c r="B46" s="127" t="s">
        <v>231</v>
      </c>
      <c r="C46" s="158" t="s">
        <v>593</v>
      </c>
      <c r="D46" s="128">
        <v>71.5</v>
      </c>
      <c r="E46" s="128">
        <v>58</v>
      </c>
      <c r="F46" s="128" t="s">
        <v>642</v>
      </c>
      <c r="G46" s="127"/>
      <c r="H46" s="127"/>
      <c r="I46" s="127"/>
      <c r="J46" s="127"/>
      <c r="K46" s="127"/>
      <c r="L46" s="127"/>
    </row>
    <row r="47" spans="1:12" ht="21" customHeight="1">
      <c r="A47" s="128">
        <v>46</v>
      </c>
      <c r="B47" s="127" t="s">
        <v>521</v>
      </c>
      <c r="C47" s="158" t="s">
        <v>264</v>
      </c>
      <c r="D47" s="128">
        <v>71</v>
      </c>
      <c r="E47" s="128">
        <v>7</v>
      </c>
      <c r="F47" s="127"/>
      <c r="G47" s="127"/>
      <c r="H47" s="127"/>
      <c r="I47" s="127"/>
      <c r="J47" s="127"/>
      <c r="K47" s="127"/>
      <c r="L47" s="127"/>
    </row>
    <row r="48" spans="1:12" ht="21" customHeight="1">
      <c r="A48" s="128">
        <v>47</v>
      </c>
      <c r="B48" s="127" t="s">
        <v>590</v>
      </c>
      <c r="C48" s="158" t="s">
        <v>265</v>
      </c>
      <c r="D48" s="128">
        <v>70.5</v>
      </c>
      <c r="E48" s="128">
        <v>8</v>
      </c>
      <c r="F48" s="127"/>
      <c r="G48" s="127"/>
      <c r="H48" s="127"/>
      <c r="I48" s="127"/>
      <c r="J48" s="127"/>
      <c r="K48" s="127"/>
      <c r="L48" s="127"/>
    </row>
    <row r="49" spans="1:8" ht="21" customHeight="1">
      <c r="A49" s="128">
        <v>48</v>
      </c>
      <c r="B49" s="127" t="s">
        <v>431</v>
      </c>
      <c r="C49" s="158" t="s">
        <v>276</v>
      </c>
      <c r="D49" s="128">
        <v>70</v>
      </c>
      <c r="E49" s="128">
        <v>44</v>
      </c>
      <c r="F49" s="128" t="s">
        <v>643</v>
      </c>
      <c r="G49" s="127"/>
      <c r="H49" s="136"/>
    </row>
    <row r="50" spans="1:8" ht="21" customHeight="1">
      <c r="A50" s="128">
        <v>49</v>
      </c>
      <c r="B50" s="127" t="s">
        <v>101</v>
      </c>
      <c r="C50" s="158" t="s">
        <v>265</v>
      </c>
      <c r="D50" s="128">
        <v>69.5</v>
      </c>
      <c r="E50" s="128">
        <v>21</v>
      </c>
      <c r="F50" s="127"/>
      <c r="G50" s="127"/>
      <c r="H50" s="136"/>
    </row>
    <row r="51" spans="1:8" ht="21" customHeight="1">
      <c r="A51" s="128">
        <v>50</v>
      </c>
      <c r="B51" s="127" t="s">
        <v>144</v>
      </c>
      <c r="C51" s="158" t="s">
        <v>276</v>
      </c>
      <c r="D51" s="128">
        <v>69</v>
      </c>
      <c r="E51" s="128">
        <v>16</v>
      </c>
      <c r="F51" s="127"/>
      <c r="G51" s="127"/>
      <c r="H51" s="136"/>
    </row>
    <row r="52" spans="1:8" ht="21" customHeight="1">
      <c r="A52" s="128">
        <v>51</v>
      </c>
      <c r="B52" s="127" t="s">
        <v>190</v>
      </c>
      <c r="C52" s="158" t="s">
        <v>276</v>
      </c>
      <c r="D52" s="128">
        <v>68.5</v>
      </c>
      <c r="E52" s="128">
        <v>29</v>
      </c>
      <c r="F52" s="127"/>
      <c r="G52" s="127"/>
      <c r="H52" s="136"/>
    </row>
    <row r="53" spans="1:8" ht="21" customHeight="1">
      <c r="A53" s="128">
        <v>52</v>
      </c>
      <c r="B53" s="127" t="s">
        <v>644</v>
      </c>
      <c r="C53" s="158" t="s">
        <v>276</v>
      </c>
      <c r="D53" s="128">
        <v>68</v>
      </c>
      <c r="E53" s="128">
        <v>48</v>
      </c>
      <c r="F53" s="128"/>
      <c r="G53" s="127"/>
      <c r="H53" s="136"/>
    </row>
    <row r="54" spans="1:8" ht="21" customHeight="1">
      <c r="A54" s="128">
        <v>53</v>
      </c>
      <c r="B54" s="127" t="s">
        <v>92</v>
      </c>
      <c r="C54" s="158" t="s">
        <v>276</v>
      </c>
      <c r="D54" s="128">
        <v>67.5</v>
      </c>
      <c r="E54" s="128">
        <v>37</v>
      </c>
      <c r="F54" s="127"/>
      <c r="G54" s="127"/>
      <c r="H54" s="136"/>
    </row>
    <row r="55" spans="1:8" ht="21" customHeight="1">
      <c r="A55" s="128">
        <v>54</v>
      </c>
      <c r="B55" s="159" t="s">
        <v>597</v>
      </c>
      <c r="C55" s="160" t="s">
        <v>265</v>
      </c>
      <c r="D55" s="161">
        <v>67</v>
      </c>
      <c r="E55" s="161">
        <v>31</v>
      </c>
      <c r="F55" s="161"/>
      <c r="G55" s="127"/>
      <c r="H55" s="136"/>
    </row>
    <row r="56" spans="1:8" ht="21" customHeight="1">
      <c r="A56" s="128">
        <v>55</v>
      </c>
      <c r="B56" s="127" t="s">
        <v>108</v>
      </c>
      <c r="C56" s="158" t="s">
        <v>276</v>
      </c>
      <c r="D56" s="128">
        <v>66</v>
      </c>
      <c r="E56" s="128">
        <v>32</v>
      </c>
      <c r="F56" s="127"/>
      <c r="G56" s="127"/>
      <c r="H56" s="136"/>
    </row>
    <row r="57" spans="1:8" ht="21" customHeight="1">
      <c r="A57" s="128">
        <v>56</v>
      </c>
      <c r="B57" s="127" t="s">
        <v>248</v>
      </c>
      <c r="C57" s="158" t="s">
        <v>276</v>
      </c>
      <c r="D57" s="128">
        <v>65</v>
      </c>
      <c r="E57" s="128">
        <v>3</v>
      </c>
      <c r="F57" s="128" t="s">
        <v>645</v>
      </c>
      <c r="G57" s="127"/>
      <c r="H57" s="136"/>
    </row>
    <row r="58" spans="1:8" ht="21" customHeight="1">
      <c r="A58" s="128">
        <v>57</v>
      </c>
      <c r="B58" s="159" t="s">
        <v>93</v>
      </c>
      <c r="C58" s="160" t="s">
        <v>281</v>
      </c>
      <c r="D58" s="161">
        <v>64</v>
      </c>
      <c r="E58" s="161">
        <v>36</v>
      </c>
      <c r="F58" s="161"/>
      <c r="G58" s="127"/>
      <c r="H58" s="136"/>
    </row>
    <row r="59" spans="1:8" ht="21" customHeight="1">
      <c r="A59" s="128">
        <v>58</v>
      </c>
      <c r="B59" s="127" t="s">
        <v>109</v>
      </c>
      <c r="C59" s="158" t="s">
        <v>281</v>
      </c>
      <c r="D59" s="128">
        <v>63</v>
      </c>
      <c r="E59" s="128">
        <v>28</v>
      </c>
      <c r="F59" s="127"/>
      <c r="G59" s="127"/>
      <c r="H59" s="136"/>
    </row>
    <row r="60" spans="1:8" ht="21" customHeight="1">
      <c r="A60" s="135"/>
      <c r="B60" s="162"/>
      <c r="C60" s="163"/>
      <c r="D60" s="136"/>
      <c r="E60" s="136"/>
      <c r="F60" s="162"/>
      <c r="G60" s="135"/>
      <c r="H60" s="136"/>
    </row>
    <row r="61" spans="1:8" ht="21" customHeight="1">
      <c r="A61" s="135"/>
      <c r="B61" s="162"/>
      <c r="C61" s="163"/>
      <c r="D61" s="136"/>
      <c r="E61" s="136"/>
      <c r="F61" s="162"/>
      <c r="G61" s="135"/>
      <c r="H61" s="136"/>
    </row>
    <row r="62" spans="1:8" ht="21" customHeight="1">
      <c r="A62" s="127"/>
      <c r="B62" s="164" t="s">
        <v>646</v>
      </c>
      <c r="C62" s="160"/>
      <c r="D62" s="161"/>
      <c r="E62" s="161"/>
      <c r="F62" s="161"/>
      <c r="G62" s="127"/>
      <c r="H62" s="136"/>
    </row>
    <row r="63" spans="1:8" ht="21" customHeight="1">
      <c r="A63" s="127"/>
      <c r="B63" s="165" t="s">
        <v>647</v>
      </c>
      <c r="C63" s="127"/>
      <c r="D63" s="127"/>
      <c r="E63" s="127"/>
      <c r="F63" s="127"/>
      <c r="G63" s="127"/>
      <c r="H63" s="136"/>
    </row>
    <row r="64" spans="1:8" ht="21" customHeight="1">
      <c r="A64" s="127"/>
      <c r="B64" s="164" t="s">
        <v>648</v>
      </c>
      <c r="C64" s="160"/>
      <c r="D64" s="161"/>
      <c r="E64" s="161"/>
      <c r="F64" s="161"/>
      <c r="G64" s="127"/>
      <c r="H64" s="136"/>
    </row>
    <row r="66" ht="21" customHeight="1">
      <c r="B66" s="165" t="s">
        <v>649</v>
      </c>
    </row>
    <row r="67" ht="21" customHeight="1">
      <c r="B67" s="165" t="s">
        <v>650</v>
      </c>
    </row>
  </sheetData>
  <sheetProtection selectLockedCells="1" selectUnlockedCells="1"/>
  <printOptions/>
  <pageMargins left="0.75" right="0.75" top="0.1701388888888889" bottom="0.179861111111111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zoomScale="56" zoomScaleNormal="56" workbookViewId="0" topLeftCell="A42">
      <selection activeCell="C54" sqref="C54"/>
    </sheetView>
  </sheetViews>
  <sheetFormatPr defaultColWidth="9.140625" defaultRowHeight="12.75"/>
  <cols>
    <col min="1" max="2" width="9.7109375" style="147" customWidth="1"/>
    <col min="3" max="3" width="42.421875" style="166" customWidth="1"/>
    <col min="4" max="4" width="14.7109375" style="166" customWidth="1"/>
    <col min="5" max="5" width="9.8515625" style="166" customWidth="1"/>
    <col min="6" max="6" width="19.8515625" style="166" customWidth="1"/>
    <col min="7" max="7" width="9.00390625" style="147" customWidth="1"/>
    <col min="8" max="8" width="15.28125" style="166" customWidth="1"/>
    <col min="9" max="9" width="22.140625" style="166" customWidth="1"/>
    <col min="10" max="10" width="19.28125" style="166" customWidth="1"/>
    <col min="11" max="16384" width="9.140625" style="166" customWidth="1"/>
  </cols>
  <sheetData>
    <row r="1" spans="1:9" ht="12.75">
      <c r="A1" s="167" t="s">
        <v>651</v>
      </c>
      <c r="B1" s="167"/>
      <c r="C1" s="168" t="s">
        <v>652</v>
      </c>
      <c r="D1" s="169" t="s">
        <v>653</v>
      </c>
      <c r="E1" s="169" t="s">
        <v>654</v>
      </c>
      <c r="F1" s="169" t="s">
        <v>655</v>
      </c>
      <c r="G1" s="167" t="s">
        <v>656</v>
      </c>
      <c r="H1" s="169" t="s">
        <v>538</v>
      </c>
      <c r="I1" s="168" t="s">
        <v>657</v>
      </c>
    </row>
    <row r="2" spans="1:9" ht="12.75">
      <c r="A2" s="170">
        <v>51</v>
      </c>
      <c r="B2" s="170">
        <v>1</v>
      </c>
      <c r="C2" s="125" t="s">
        <v>123</v>
      </c>
      <c r="D2" s="124" t="s">
        <v>261</v>
      </c>
      <c r="E2" s="124"/>
      <c r="F2" s="124"/>
      <c r="G2" s="170">
        <v>98</v>
      </c>
      <c r="H2" s="124" t="s">
        <v>658</v>
      </c>
      <c r="I2" s="125" t="s">
        <v>659</v>
      </c>
    </row>
    <row r="3" spans="1:9" ht="12.75">
      <c r="A3" s="170">
        <v>47</v>
      </c>
      <c r="B3" s="170">
        <v>2</v>
      </c>
      <c r="C3" s="125" t="s">
        <v>578</v>
      </c>
      <c r="D3" s="124" t="s">
        <v>261</v>
      </c>
      <c r="E3" s="124" t="s">
        <v>660</v>
      </c>
      <c r="F3" s="124"/>
      <c r="G3" s="170">
        <v>97</v>
      </c>
      <c r="H3" s="124" t="s">
        <v>661</v>
      </c>
      <c r="I3" s="125"/>
    </row>
    <row r="4" spans="1:9" ht="12.75">
      <c r="A4" s="170">
        <v>45</v>
      </c>
      <c r="B4" s="170">
        <v>3</v>
      </c>
      <c r="C4" s="125" t="s">
        <v>36</v>
      </c>
      <c r="D4" s="124" t="s">
        <v>261</v>
      </c>
      <c r="E4" s="124"/>
      <c r="F4" s="124"/>
      <c r="G4" s="170">
        <v>96</v>
      </c>
      <c r="H4" s="124" t="s">
        <v>662</v>
      </c>
      <c r="I4" s="125"/>
    </row>
    <row r="5" spans="1:9" ht="12.75">
      <c r="A5" s="170">
        <v>2</v>
      </c>
      <c r="B5" s="170">
        <v>4</v>
      </c>
      <c r="C5" s="125" t="s">
        <v>195</v>
      </c>
      <c r="D5" s="124" t="s">
        <v>261</v>
      </c>
      <c r="E5" s="124"/>
      <c r="F5" s="124"/>
      <c r="G5" s="170">
        <v>95</v>
      </c>
      <c r="H5" s="124" t="s">
        <v>663</v>
      </c>
      <c r="I5" s="125"/>
    </row>
    <row r="6" spans="1:9" ht="12.75">
      <c r="A6" s="170">
        <v>49</v>
      </c>
      <c r="B6" s="170">
        <v>5</v>
      </c>
      <c r="C6" s="125" t="s">
        <v>664</v>
      </c>
      <c r="D6" s="124" t="s">
        <v>261</v>
      </c>
      <c r="E6" s="124"/>
      <c r="F6" s="124"/>
      <c r="G6" s="170">
        <v>94.5</v>
      </c>
      <c r="H6" s="124"/>
      <c r="I6" s="125"/>
    </row>
    <row r="7" spans="1:9" ht="12.75">
      <c r="A7" s="170">
        <v>41</v>
      </c>
      <c r="B7" s="170">
        <v>6</v>
      </c>
      <c r="C7" s="125" t="s">
        <v>665</v>
      </c>
      <c r="D7" s="124" t="s">
        <v>261</v>
      </c>
      <c r="E7" s="124"/>
      <c r="F7" s="124"/>
      <c r="G7" s="170">
        <v>94</v>
      </c>
      <c r="H7" s="124"/>
      <c r="I7" s="125"/>
    </row>
    <row r="8" spans="1:9" ht="12.75">
      <c r="A8" s="170">
        <v>14</v>
      </c>
      <c r="B8" s="170">
        <v>7</v>
      </c>
      <c r="C8" s="125" t="s">
        <v>199</v>
      </c>
      <c r="D8" s="124" t="s">
        <v>261</v>
      </c>
      <c r="E8" s="124"/>
      <c r="F8" s="124"/>
      <c r="G8" s="170">
        <v>92.5</v>
      </c>
      <c r="H8" s="124"/>
      <c r="I8" s="125"/>
    </row>
    <row r="9" spans="1:9" ht="12.75">
      <c r="A9" s="170">
        <v>35</v>
      </c>
      <c r="B9" s="170">
        <v>8</v>
      </c>
      <c r="C9" s="125" t="s">
        <v>47</v>
      </c>
      <c r="D9" s="124" t="s">
        <v>3</v>
      </c>
      <c r="E9" s="124" t="s">
        <v>660</v>
      </c>
      <c r="F9" s="124" t="s">
        <v>660</v>
      </c>
      <c r="G9" s="170">
        <v>92.5</v>
      </c>
      <c r="H9" s="124" t="s">
        <v>666</v>
      </c>
      <c r="I9" s="125" t="s">
        <v>667</v>
      </c>
    </row>
    <row r="10" spans="1:9" ht="12.75">
      <c r="A10" s="170">
        <v>1</v>
      </c>
      <c r="B10" s="170">
        <v>9</v>
      </c>
      <c r="C10" s="125" t="s">
        <v>396</v>
      </c>
      <c r="D10" s="124" t="s">
        <v>2</v>
      </c>
      <c r="E10" s="124" t="s">
        <v>660</v>
      </c>
      <c r="F10" s="124"/>
      <c r="G10" s="170">
        <v>92</v>
      </c>
      <c r="H10" s="124" t="s">
        <v>668</v>
      </c>
      <c r="I10" s="125"/>
    </row>
    <row r="11" spans="1:9" ht="12.75">
      <c r="A11" s="170">
        <v>18</v>
      </c>
      <c r="B11" s="170">
        <v>10</v>
      </c>
      <c r="C11" s="125" t="s">
        <v>149</v>
      </c>
      <c r="D11" s="124" t="s">
        <v>2</v>
      </c>
      <c r="E11" s="124"/>
      <c r="F11" s="124"/>
      <c r="G11" s="170">
        <v>91.5</v>
      </c>
      <c r="H11" s="124" t="s">
        <v>669</v>
      </c>
      <c r="I11" s="125"/>
    </row>
    <row r="12" spans="1:9" ht="12.75">
      <c r="A12" s="170">
        <v>21</v>
      </c>
      <c r="B12" s="170">
        <v>11</v>
      </c>
      <c r="C12" s="125" t="s">
        <v>37</v>
      </c>
      <c r="D12" s="124" t="s">
        <v>261</v>
      </c>
      <c r="E12" s="124"/>
      <c r="F12" s="124"/>
      <c r="G12" s="170">
        <v>91</v>
      </c>
      <c r="H12" s="124"/>
      <c r="I12" s="125"/>
    </row>
    <row r="13" spans="1:9" ht="12.75">
      <c r="A13" s="170">
        <v>26</v>
      </c>
      <c r="B13" s="170">
        <v>12</v>
      </c>
      <c r="C13" s="171" t="s">
        <v>670</v>
      </c>
      <c r="D13" s="124" t="s">
        <v>2</v>
      </c>
      <c r="E13" s="124"/>
      <c r="F13" s="124"/>
      <c r="G13" s="170">
        <v>90.5</v>
      </c>
      <c r="H13" s="124"/>
      <c r="I13" s="125"/>
    </row>
    <row r="14" spans="1:9" ht="12.75">
      <c r="A14" s="170">
        <v>39</v>
      </c>
      <c r="B14" s="170">
        <v>13</v>
      </c>
      <c r="C14" s="125" t="s">
        <v>60</v>
      </c>
      <c r="D14" s="124"/>
      <c r="E14" s="124"/>
      <c r="F14" s="124"/>
      <c r="G14" s="170">
        <v>90.5</v>
      </c>
      <c r="H14" s="124"/>
      <c r="I14" s="125"/>
    </row>
    <row r="15" spans="1:9" ht="12.75">
      <c r="A15" s="170">
        <v>9</v>
      </c>
      <c r="B15" s="170">
        <v>14</v>
      </c>
      <c r="C15" s="125" t="s">
        <v>583</v>
      </c>
      <c r="D15" s="124" t="s">
        <v>2</v>
      </c>
      <c r="E15" s="124"/>
      <c r="F15" s="124"/>
      <c r="G15" s="170">
        <v>90</v>
      </c>
      <c r="H15" s="124"/>
      <c r="I15" s="125"/>
    </row>
    <row r="16" spans="1:9" ht="12.75">
      <c r="A16" s="170">
        <v>40</v>
      </c>
      <c r="B16" s="170">
        <v>15</v>
      </c>
      <c r="C16" s="125" t="s">
        <v>49</v>
      </c>
      <c r="D16" s="124" t="s">
        <v>261</v>
      </c>
      <c r="E16" s="124"/>
      <c r="F16" s="124"/>
      <c r="G16" s="170">
        <v>90</v>
      </c>
      <c r="H16" s="124"/>
      <c r="I16" s="125"/>
    </row>
    <row r="17" spans="1:9" ht="12.75">
      <c r="A17" s="170">
        <v>29</v>
      </c>
      <c r="B17" s="170">
        <v>16</v>
      </c>
      <c r="C17" s="125" t="s">
        <v>51</v>
      </c>
      <c r="D17" s="124"/>
      <c r="E17" s="124"/>
      <c r="F17" s="124"/>
      <c r="G17" s="170">
        <v>89.5</v>
      </c>
      <c r="H17" s="124"/>
      <c r="I17" s="125"/>
    </row>
    <row r="18" spans="1:9" ht="12.75">
      <c r="A18" s="170">
        <v>38</v>
      </c>
      <c r="B18" s="170">
        <v>17</v>
      </c>
      <c r="C18" s="125" t="s">
        <v>671</v>
      </c>
      <c r="D18" s="124" t="s">
        <v>3</v>
      </c>
      <c r="E18" s="124"/>
      <c r="F18" s="124"/>
      <c r="G18" s="170">
        <v>89</v>
      </c>
      <c r="H18" s="124" t="s">
        <v>672</v>
      </c>
      <c r="I18" s="125"/>
    </row>
    <row r="19" spans="1:9" ht="12.75">
      <c r="A19" s="170">
        <v>50</v>
      </c>
      <c r="B19" s="170">
        <v>18</v>
      </c>
      <c r="C19" s="125" t="s">
        <v>61</v>
      </c>
      <c r="D19" s="124" t="s">
        <v>3</v>
      </c>
      <c r="E19" s="124"/>
      <c r="F19" s="124"/>
      <c r="G19" s="170">
        <v>88.5</v>
      </c>
      <c r="H19" s="124"/>
      <c r="I19" s="125"/>
    </row>
    <row r="20" spans="1:9" ht="12.75">
      <c r="A20" s="170">
        <v>20</v>
      </c>
      <c r="B20" s="170">
        <v>19</v>
      </c>
      <c r="C20" s="125" t="s">
        <v>280</v>
      </c>
      <c r="D20" s="124" t="s">
        <v>281</v>
      </c>
      <c r="E20" s="124"/>
      <c r="F20" s="124"/>
      <c r="G20" s="170">
        <v>88</v>
      </c>
      <c r="H20" s="124" t="s">
        <v>673</v>
      </c>
      <c r="I20" s="125"/>
    </row>
    <row r="21" spans="1:9" ht="12.75">
      <c r="A21" s="170">
        <v>42</v>
      </c>
      <c r="B21" s="170">
        <v>20</v>
      </c>
      <c r="C21" s="125" t="s">
        <v>57</v>
      </c>
      <c r="D21" s="124" t="s">
        <v>3</v>
      </c>
      <c r="E21" s="124" t="s">
        <v>660</v>
      </c>
      <c r="F21" s="124" t="s">
        <v>660</v>
      </c>
      <c r="G21" s="170">
        <v>87.5</v>
      </c>
      <c r="H21" s="124" t="s">
        <v>272</v>
      </c>
      <c r="I21" s="125"/>
    </row>
    <row r="22" spans="1:9" ht="12.75">
      <c r="A22" s="170">
        <v>10</v>
      </c>
      <c r="B22" s="170">
        <v>21</v>
      </c>
      <c r="C22" s="125" t="s">
        <v>217</v>
      </c>
      <c r="D22" s="124" t="s">
        <v>3</v>
      </c>
      <c r="E22" s="124" t="s">
        <v>674</v>
      </c>
      <c r="F22" s="124" t="s">
        <v>674</v>
      </c>
      <c r="G22" s="170">
        <v>87</v>
      </c>
      <c r="H22" s="124"/>
      <c r="I22" s="125"/>
    </row>
    <row r="23" spans="1:9" ht="12.75">
      <c r="A23" s="170">
        <v>28</v>
      </c>
      <c r="B23" s="170">
        <v>22</v>
      </c>
      <c r="C23" s="125" t="s">
        <v>141</v>
      </c>
      <c r="D23" s="124"/>
      <c r="E23" s="124"/>
      <c r="F23" s="124"/>
      <c r="G23" s="170">
        <v>86</v>
      </c>
      <c r="H23" s="124"/>
      <c r="I23" s="125"/>
    </row>
    <row r="24" spans="1:9" ht="12.75">
      <c r="A24" s="170">
        <v>46</v>
      </c>
      <c r="B24" s="170">
        <v>23</v>
      </c>
      <c r="C24" s="125" t="s">
        <v>147</v>
      </c>
      <c r="D24" s="124" t="s">
        <v>261</v>
      </c>
      <c r="E24" s="124"/>
      <c r="F24" s="124"/>
      <c r="G24" s="170">
        <v>85</v>
      </c>
      <c r="H24" s="124"/>
      <c r="I24" s="125"/>
    </row>
    <row r="25" spans="1:9" ht="12.75">
      <c r="A25" s="170">
        <v>27</v>
      </c>
      <c r="B25" s="170">
        <v>24</v>
      </c>
      <c r="C25" s="125" t="s">
        <v>237</v>
      </c>
      <c r="D25" s="124"/>
      <c r="E25" s="124"/>
      <c r="F25" s="124"/>
      <c r="G25" s="170">
        <v>83</v>
      </c>
      <c r="H25" s="124"/>
      <c r="I25" s="125"/>
    </row>
    <row r="26" spans="1:9" ht="12.75">
      <c r="A26" s="170">
        <v>48</v>
      </c>
      <c r="B26" s="170">
        <v>25</v>
      </c>
      <c r="C26" s="125" t="s">
        <v>64</v>
      </c>
      <c r="D26" s="124"/>
      <c r="E26" s="124"/>
      <c r="F26" s="124"/>
      <c r="G26" s="170">
        <v>82</v>
      </c>
      <c r="H26" s="124"/>
      <c r="I26" s="125"/>
    </row>
    <row r="27" spans="1:9" ht="12.75">
      <c r="A27" s="170">
        <v>25</v>
      </c>
      <c r="B27" s="170">
        <v>26</v>
      </c>
      <c r="C27" s="125" t="s">
        <v>528</v>
      </c>
      <c r="D27" s="124" t="s">
        <v>2</v>
      </c>
      <c r="E27" s="124"/>
      <c r="F27" s="124"/>
      <c r="G27" s="170">
        <v>80</v>
      </c>
      <c r="H27" s="124"/>
      <c r="I27" s="125"/>
    </row>
    <row r="28" spans="1:9" ht="12.75">
      <c r="A28" s="170">
        <v>43</v>
      </c>
      <c r="B28" s="170">
        <v>27</v>
      </c>
      <c r="C28" s="125" t="s">
        <v>67</v>
      </c>
      <c r="D28" s="124" t="s">
        <v>281</v>
      </c>
      <c r="E28" s="124"/>
      <c r="F28" s="124"/>
      <c r="G28" s="170">
        <v>79.5</v>
      </c>
      <c r="H28" s="124" t="s">
        <v>675</v>
      </c>
      <c r="I28" s="125"/>
    </row>
    <row r="29" spans="1:9" ht="12.75">
      <c r="A29" s="170">
        <v>6</v>
      </c>
      <c r="B29" s="170">
        <v>28</v>
      </c>
      <c r="C29" s="125" t="s">
        <v>676</v>
      </c>
      <c r="D29" s="124" t="s">
        <v>4</v>
      </c>
      <c r="E29" s="124"/>
      <c r="F29" s="124"/>
      <c r="G29" s="170">
        <v>79</v>
      </c>
      <c r="H29" s="124" t="s">
        <v>677</v>
      </c>
      <c r="I29" s="125" t="s">
        <v>542</v>
      </c>
    </row>
    <row r="30" spans="1:9" ht="12.75">
      <c r="A30" s="170">
        <v>7</v>
      </c>
      <c r="B30" s="170">
        <v>29</v>
      </c>
      <c r="C30" s="125" t="s">
        <v>62</v>
      </c>
      <c r="D30" s="124" t="s">
        <v>2</v>
      </c>
      <c r="E30" s="124"/>
      <c r="F30" s="124"/>
      <c r="G30" s="170">
        <v>78.5</v>
      </c>
      <c r="H30" s="124"/>
      <c r="I30" s="125"/>
    </row>
    <row r="31" spans="1:9" ht="12.75">
      <c r="A31" s="170">
        <v>15</v>
      </c>
      <c r="B31" s="170">
        <v>30</v>
      </c>
      <c r="C31" s="125" t="s">
        <v>164</v>
      </c>
      <c r="D31" s="124" t="s">
        <v>678</v>
      </c>
      <c r="E31" s="124"/>
      <c r="F31" s="124"/>
      <c r="G31" s="170">
        <v>78</v>
      </c>
      <c r="H31" s="124" t="s">
        <v>679</v>
      </c>
      <c r="I31" s="125"/>
    </row>
    <row r="32" spans="1:9" ht="12.75">
      <c r="A32" s="170">
        <v>5</v>
      </c>
      <c r="B32" s="170">
        <v>31</v>
      </c>
      <c r="C32" s="125" t="s">
        <v>208</v>
      </c>
      <c r="D32" s="124" t="s">
        <v>3</v>
      </c>
      <c r="E32" s="124"/>
      <c r="F32" s="124"/>
      <c r="G32" s="170">
        <v>77</v>
      </c>
      <c r="H32" s="124"/>
      <c r="I32" s="125"/>
    </row>
    <row r="33" spans="1:9" ht="12.75">
      <c r="A33" s="170">
        <v>16</v>
      </c>
      <c r="B33" s="170">
        <v>32</v>
      </c>
      <c r="C33" s="125" t="s">
        <v>231</v>
      </c>
      <c r="D33" s="124" t="s">
        <v>281</v>
      </c>
      <c r="E33" s="124" t="s">
        <v>660</v>
      </c>
      <c r="F33" s="124" t="s">
        <v>660</v>
      </c>
      <c r="G33" s="170">
        <v>77</v>
      </c>
      <c r="H33" s="124"/>
      <c r="I33" s="125"/>
    </row>
    <row r="34" spans="1:9" ht="12.75">
      <c r="A34" s="170">
        <v>4</v>
      </c>
      <c r="B34" s="170">
        <v>33</v>
      </c>
      <c r="C34" s="125" t="s">
        <v>370</v>
      </c>
      <c r="D34" s="124" t="s">
        <v>680</v>
      </c>
      <c r="E34" s="124" t="s">
        <v>660</v>
      </c>
      <c r="F34" s="124" t="s">
        <v>674</v>
      </c>
      <c r="G34" s="170">
        <v>76.5</v>
      </c>
      <c r="H34" s="124"/>
      <c r="I34" s="125"/>
    </row>
    <row r="35" spans="1:9" ht="12.75">
      <c r="A35" s="170">
        <v>12</v>
      </c>
      <c r="B35" s="170">
        <v>34</v>
      </c>
      <c r="C35" s="125" t="s">
        <v>81</v>
      </c>
      <c r="D35" s="124" t="s">
        <v>281</v>
      </c>
      <c r="E35" s="124"/>
      <c r="F35" s="124"/>
      <c r="G35" s="170">
        <v>76</v>
      </c>
      <c r="H35" s="124"/>
      <c r="I35" s="125"/>
    </row>
    <row r="36" spans="1:9" ht="12.75">
      <c r="A36" s="170">
        <v>44</v>
      </c>
      <c r="B36" s="170">
        <v>35</v>
      </c>
      <c r="C36" s="125" t="s">
        <v>681</v>
      </c>
      <c r="D36" s="124"/>
      <c r="E36" s="124"/>
      <c r="F36" s="124"/>
      <c r="G36" s="170">
        <v>75.5</v>
      </c>
      <c r="H36" s="124"/>
      <c r="I36" s="125"/>
    </row>
    <row r="37" spans="1:9" ht="12.75">
      <c r="A37" s="170">
        <v>8</v>
      </c>
      <c r="B37" s="170">
        <v>36</v>
      </c>
      <c r="C37" s="125" t="s">
        <v>115</v>
      </c>
      <c r="D37" s="124" t="s">
        <v>4</v>
      </c>
      <c r="E37" s="124"/>
      <c r="F37" s="124"/>
      <c r="G37" s="170">
        <v>75</v>
      </c>
      <c r="H37" s="124"/>
      <c r="I37" s="125"/>
    </row>
    <row r="38" spans="1:9" ht="12.75">
      <c r="A38" s="170">
        <v>3</v>
      </c>
      <c r="B38" s="170">
        <v>37</v>
      </c>
      <c r="C38" s="125" t="s">
        <v>86</v>
      </c>
      <c r="D38" s="124" t="s">
        <v>281</v>
      </c>
      <c r="E38" s="124"/>
      <c r="F38" s="124"/>
      <c r="G38" s="170">
        <v>74</v>
      </c>
      <c r="H38" s="124"/>
      <c r="I38" s="125"/>
    </row>
    <row r="39" spans="1:9" ht="12.75">
      <c r="A39" s="170">
        <v>34</v>
      </c>
      <c r="B39" s="170">
        <v>38</v>
      </c>
      <c r="C39" s="125" t="s">
        <v>84</v>
      </c>
      <c r="D39" s="124"/>
      <c r="E39" s="124"/>
      <c r="F39" s="124"/>
      <c r="G39" s="170">
        <v>73.5</v>
      </c>
      <c r="H39" s="124"/>
      <c r="I39" s="125"/>
    </row>
    <row r="40" spans="1:9" ht="12.75">
      <c r="A40" s="170">
        <v>11</v>
      </c>
      <c r="B40" s="170">
        <v>39</v>
      </c>
      <c r="C40" s="125" t="s">
        <v>168</v>
      </c>
      <c r="D40" s="124" t="s">
        <v>678</v>
      </c>
      <c r="E40" s="124"/>
      <c r="F40" s="124"/>
      <c r="G40" s="170">
        <v>73</v>
      </c>
      <c r="H40" s="124"/>
      <c r="I40" s="125"/>
    </row>
    <row r="41" spans="1:9" ht="12.75">
      <c r="A41" s="170">
        <v>52</v>
      </c>
      <c r="B41" s="170">
        <v>40</v>
      </c>
      <c r="C41" s="125" t="s">
        <v>228</v>
      </c>
      <c r="D41" s="124" t="s">
        <v>3</v>
      </c>
      <c r="E41" s="124"/>
      <c r="F41" s="124"/>
      <c r="G41" s="170">
        <v>72.5</v>
      </c>
      <c r="H41" s="124"/>
      <c r="I41" s="125"/>
    </row>
    <row r="42" spans="1:9" ht="12.75">
      <c r="A42" s="170">
        <v>32</v>
      </c>
      <c r="B42" s="170">
        <v>41</v>
      </c>
      <c r="C42" s="125" t="s">
        <v>87</v>
      </c>
      <c r="D42" s="124" t="s">
        <v>4</v>
      </c>
      <c r="E42" s="124"/>
      <c r="F42" s="124"/>
      <c r="G42" s="170">
        <v>72</v>
      </c>
      <c r="H42" s="124"/>
      <c r="I42" s="125"/>
    </row>
    <row r="43" spans="1:9" ht="12.75">
      <c r="A43" s="170">
        <v>31</v>
      </c>
      <c r="B43" s="170">
        <v>42</v>
      </c>
      <c r="C43" s="125" t="s">
        <v>154</v>
      </c>
      <c r="D43" s="124" t="s">
        <v>4</v>
      </c>
      <c r="E43" s="124"/>
      <c r="F43" s="124"/>
      <c r="G43" s="170">
        <v>71.5</v>
      </c>
      <c r="H43" s="124"/>
      <c r="I43" s="125"/>
    </row>
    <row r="44" spans="1:9" ht="12.75">
      <c r="A44" s="170">
        <v>17</v>
      </c>
      <c r="B44" s="170">
        <v>43</v>
      </c>
      <c r="C44" s="125" t="s">
        <v>89</v>
      </c>
      <c r="D44" s="124"/>
      <c r="E44" s="124"/>
      <c r="F44" s="124"/>
      <c r="G44" s="170">
        <v>71</v>
      </c>
      <c r="H44" s="124"/>
      <c r="I44" s="125"/>
    </row>
    <row r="45" spans="1:9" ht="12.75">
      <c r="A45" s="170">
        <v>37</v>
      </c>
      <c r="B45" s="170">
        <v>44</v>
      </c>
      <c r="C45" s="125" t="s">
        <v>148</v>
      </c>
      <c r="D45" s="124"/>
      <c r="E45" s="124"/>
      <c r="F45" s="124"/>
      <c r="G45" s="170">
        <v>71</v>
      </c>
      <c r="H45" s="124"/>
      <c r="I45" s="125"/>
    </row>
    <row r="46" spans="1:9" ht="12.75">
      <c r="A46" s="170">
        <v>23</v>
      </c>
      <c r="B46" s="170">
        <v>45</v>
      </c>
      <c r="C46" s="125" t="s">
        <v>172</v>
      </c>
      <c r="D46" s="124" t="s">
        <v>678</v>
      </c>
      <c r="E46" s="124"/>
      <c r="F46" s="124"/>
      <c r="G46" s="170">
        <v>70.5</v>
      </c>
      <c r="H46" s="124"/>
      <c r="I46" s="125"/>
    </row>
    <row r="47" spans="1:9" ht="12.75">
      <c r="A47" s="170">
        <v>33</v>
      </c>
      <c r="B47" s="170">
        <v>46</v>
      </c>
      <c r="C47" s="125" t="s">
        <v>112</v>
      </c>
      <c r="D47" s="124" t="s">
        <v>678</v>
      </c>
      <c r="E47" s="124"/>
      <c r="F47" s="124"/>
      <c r="G47" s="170">
        <v>70.5</v>
      </c>
      <c r="H47" s="124"/>
      <c r="I47" s="125"/>
    </row>
    <row r="48" spans="1:9" ht="12.75">
      <c r="A48" s="170">
        <v>22</v>
      </c>
      <c r="B48" s="170">
        <v>47</v>
      </c>
      <c r="C48" s="125" t="s">
        <v>83</v>
      </c>
      <c r="D48" s="124" t="s">
        <v>678</v>
      </c>
      <c r="E48" s="124"/>
      <c r="F48" s="124"/>
      <c r="G48" s="170">
        <v>70</v>
      </c>
      <c r="H48" s="124"/>
      <c r="I48" s="125"/>
    </row>
    <row r="49" spans="1:9" ht="12.75">
      <c r="A49" s="170">
        <v>30</v>
      </c>
      <c r="B49" s="170">
        <v>48</v>
      </c>
      <c r="C49" s="125" t="s">
        <v>682</v>
      </c>
      <c r="D49" s="124"/>
      <c r="E49" s="124"/>
      <c r="F49" s="124"/>
      <c r="G49" s="170">
        <v>70</v>
      </c>
      <c r="H49" s="124"/>
      <c r="I49" s="125"/>
    </row>
    <row r="50" spans="1:9" ht="12.75">
      <c r="A50" s="170">
        <v>36</v>
      </c>
      <c r="B50" s="170">
        <v>49</v>
      </c>
      <c r="C50" s="125" t="s">
        <v>125</v>
      </c>
      <c r="D50" s="124" t="s">
        <v>678</v>
      </c>
      <c r="E50" s="124"/>
      <c r="F50" s="124"/>
      <c r="G50" s="170">
        <v>69</v>
      </c>
      <c r="H50" s="124"/>
      <c r="I50" s="125"/>
    </row>
    <row r="51" spans="1:9" ht="12.75">
      <c r="A51" s="170">
        <v>53</v>
      </c>
      <c r="B51" s="170">
        <v>50</v>
      </c>
      <c r="C51" s="125" t="s">
        <v>244</v>
      </c>
      <c r="D51" s="124" t="s">
        <v>678</v>
      </c>
      <c r="E51" s="124"/>
      <c r="F51" s="124"/>
      <c r="G51" s="170">
        <v>68.5</v>
      </c>
      <c r="H51" s="124"/>
      <c r="I51" s="125"/>
    </row>
    <row r="52" spans="1:9" ht="12.75">
      <c r="A52" s="170">
        <v>24</v>
      </c>
      <c r="B52" s="170">
        <v>51</v>
      </c>
      <c r="C52" s="125" t="s">
        <v>94</v>
      </c>
      <c r="D52" s="124"/>
      <c r="E52" s="124"/>
      <c r="F52" s="124"/>
      <c r="G52" s="170">
        <v>68</v>
      </c>
      <c r="H52" s="124"/>
      <c r="I52" s="125"/>
    </row>
    <row r="53" spans="1:9" ht="12.75">
      <c r="A53" s="170">
        <v>19</v>
      </c>
      <c r="B53" s="170">
        <v>52</v>
      </c>
      <c r="C53" s="125" t="s">
        <v>444</v>
      </c>
      <c r="D53" s="124" t="s">
        <v>678</v>
      </c>
      <c r="E53" s="124"/>
      <c r="F53" s="124"/>
      <c r="G53" s="170">
        <v>63</v>
      </c>
      <c r="H53" s="124"/>
      <c r="I53" s="125"/>
    </row>
    <row r="54" spans="1:9" ht="12.75">
      <c r="A54" s="170">
        <v>13</v>
      </c>
      <c r="B54" s="170">
        <v>53</v>
      </c>
      <c r="C54" s="125" t="s">
        <v>74</v>
      </c>
      <c r="D54" s="124" t="s">
        <v>2</v>
      </c>
      <c r="E54" s="124"/>
      <c r="F54" s="124"/>
      <c r="G54" s="170">
        <v>41</v>
      </c>
      <c r="H54" s="124"/>
      <c r="I54" s="125"/>
    </row>
    <row r="55" spans="1:9" ht="12.75">
      <c r="A55" s="170"/>
      <c r="B55" s="170"/>
      <c r="C55" s="125"/>
      <c r="D55" s="124"/>
      <c r="E55" s="124"/>
      <c r="F55" s="124"/>
      <c r="G55" s="170"/>
      <c r="H55" s="124"/>
      <c r="I55" s="125"/>
    </row>
  </sheetData>
  <sheetProtection selectLockedCells="1" selectUnlockedCells="1"/>
  <printOptions/>
  <pageMargins left="0.75" right="0.75" top="0.1798611111111111" bottom="0.24027777777777778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551"/>
  <sheetViews>
    <sheetView zoomScale="56" zoomScaleNormal="56" workbookViewId="0" topLeftCell="A1">
      <selection activeCell="A1" sqref="A1"/>
    </sheetView>
  </sheetViews>
  <sheetFormatPr defaultColWidth="9.140625" defaultRowHeight="12.75"/>
  <cols>
    <col min="1" max="1" width="44.421875" style="172" customWidth="1"/>
    <col min="2" max="2" width="30.421875" style="173" customWidth="1"/>
    <col min="3" max="3" width="21.28125" style="173" customWidth="1"/>
    <col min="4" max="4" width="41.00390625" style="173" customWidth="1"/>
    <col min="5" max="5" width="27.8515625" style="173" customWidth="1"/>
    <col min="6" max="16384" width="9.140625" style="173" customWidth="1"/>
  </cols>
  <sheetData>
    <row r="1" ht="12.75">
      <c r="A1" s="174" t="s">
        <v>66</v>
      </c>
    </row>
    <row r="2" ht="12.75">
      <c r="A2" s="175" t="s">
        <v>96</v>
      </c>
    </row>
    <row r="3" ht="12.75">
      <c r="A3" s="176" t="s">
        <v>164</v>
      </c>
    </row>
    <row r="4" ht="12.75">
      <c r="A4" s="177" t="s">
        <v>56</v>
      </c>
    </row>
    <row r="5" ht="12.75">
      <c r="A5" s="178" t="s">
        <v>98</v>
      </c>
    </row>
    <row r="6" ht="12.75">
      <c r="A6" s="178" t="s">
        <v>71</v>
      </c>
    </row>
    <row r="7" ht="12.75">
      <c r="A7" s="177" t="s">
        <v>500</v>
      </c>
    </row>
    <row r="8" ht="12.75">
      <c r="A8" s="176" t="s">
        <v>62</v>
      </c>
    </row>
    <row r="9" ht="12.75">
      <c r="A9" s="177" t="s">
        <v>508</v>
      </c>
    </row>
    <row r="10" ht="12.75">
      <c r="A10" s="177" t="s">
        <v>101</v>
      </c>
    </row>
    <row r="11" ht="12.75">
      <c r="A11" s="176" t="s">
        <v>60</v>
      </c>
    </row>
    <row r="12" ht="12.75">
      <c r="A12" s="178" t="s">
        <v>33</v>
      </c>
    </row>
    <row r="13" ht="12.75">
      <c r="A13" s="175" t="s">
        <v>102</v>
      </c>
    </row>
    <row r="14" ht="12.75">
      <c r="A14" s="179" t="s">
        <v>69</v>
      </c>
    </row>
    <row r="15" ht="12.75">
      <c r="A15" s="177" t="s">
        <v>64</v>
      </c>
    </row>
    <row r="16" ht="12.75">
      <c r="A16" s="180" t="s">
        <v>103</v>
      </c>
    </row>
    <row r="17" ht="12.75">
      <c r="A17" s="177" t="s">
        <v>488</v>
      </c>
    </row>
    <row r="18" ht="12.75">
      <c r="A18" s="177" t="s">
        <v>195</v>
      </c>
    </row>
    <row r="19" ht="12.75">
      <c r="A19" s="181" t="s">
        <v>34</v>
      </c>
    </row>
    <row r="20" ht="12.75">
      <c r="A20" s="174" t="s">
        <v>105</v>
      </c>
    </row>
    <row r="21" ht="12.75">
      <c r="A21" s="177" t="s">
        <v>106</v>
      </c>
    </row>
    <row r="22" ht="12.75">
      <c r="A22" s="176" t="s">
        <v>168</v>
      </c>
    </row>
    <row r="23" ht="12.75">
      <c r="A23" s="177" t="s">
        <v>108</v>
      </c>
    </row>
    <row r="24" ht="12.75">
      <c r="A24" s="182" t="s">
        <v>328</v>
      </c>
    </row>
    <row r="25" ht="14.25" customHeight="1">
      <c r="A25" s="175" t="s">
        <v>44</v>
      </c>
    </row>
    <row r="26" ht="12.75">
      <c r="A26" s="177" t="s">
        <v>222</v>
      </c>
    </row>
    <row r="27" ht="12.75">
      <c r="A27" s="174" t="s">
        <v>399</v>
      </c>
    </row>
    <row r="28" ht="12.75">
      <c r="A28" s="181" t="s">
        <v>109</v>
      </c>
    </row>
    <row r="29" ht="12.75">
      <c r="A29" s="175" t="s">
        <v>110</v>
      </c>
    </row>
    <row r="30" ht="12.75">
      <c r="A30" s="179" t="s">
        <v>46</v>
      </c>
    </row>
    <row r="31" ht="12.75">
      <c r="A31" s="181" t="s">
        <v>61</v>
      </c>
    </row>
    <row r="32" ht="12.75">
      <c r="A32" s="177" t="s">
        <v>111</v>
      </c>
    </row>
    <row r="33" ht="12.75">
      <c r="A33" s="176" t="s">
        <v>172</v>
      </c>
    </row>
    <row r="34" ht="12.75">
      <c r="A34" s="176" t="s">
        <v>47</v>
      </c>
    </row>
    <row r="35" ht="12.75">
      <c r="A35" s="178" t="s">
        <v>93</v>
      </c>
    </row>
    <row r="36" ht="12.75">
      <c r="A36" s="179" t="s">
        <v>58</v>
      </c>
    </row>
    <row r="37" ht="12.75">
      <c r="A37" s="176" t="s">
        <v>112</v>
      </c>
    </row>
    <row r="38" ht="12.75">
      <c r="A38" s="178" t="s">
        <v>48</v>
      </c>
    </row>
    <row r="39" ht="12.75">
      <c r="A39" s="179" t="s">
        <v>91</v>
      </c>
    </row>
    <row r="40" ht="12.75">
      <c r="A40" s="177" t="s">
        <v>216</v>
      </c>
    </row>
    <row r="41" ht="12.75">
      <c r="A41" s="174" t="s">
        <v>114</v>
      </c>
    </row>
    <row r="42" ht="12.75">
      <c r="A42" s="176" t="s">
        <v>57</v>
      </c>
    </row>
    <row r="43" ht="12.75">
      <c r="A43" s="182" t="s">
        <v>79</v>
      </c>
    </row>
    <row r="44" ht="12.75">
      <c r="A44" s="176" t="s">
        <v>115</v>
      </c>
    </row>
    <row r="45" ht="12.75">
      <c r="A45" s="176" t="s">
        <v>94</v>
      </c>
    </row>
    <row r="46" ht="12.75">
      <c r="A46" s="177" t="s">
        <v>116</v>
      </c>
    </row>
    <row r="47" ht="12.75">
      <c r="A47" s="174" t="s">
        <v>117</v>
      </c>
    </row>
    <row r="48" ht="12.75">
      <c r="A48" s="182" t="s">
        <v>118</v>
      </c>
    </row>
    <row r="49" ht="12.75">
      <c r="A49" s="177" t="s">
        <v>174</v>
      </c>
    </row>
    <row r="50" ht="12.75">
      <c r="A50" s="181" t="s">
        <v>176</v>
      </c>
    </row>
    <row r="51" ht="12.75">
      <c r="A51" s="179" t="s">
        <v>45</v>
      </c>
    </row>
    <row r="52" ht="12.75">
      <c r="A52" s="182" t="s">
        <v>120</v>
      </c>
    </row>
    <row r="53" ht="12.75">
      <c r="A53" s="174" t="s">
        <v>121</v>
      </c>
    </row>
    <row r="54" ht="12.75">
      <c r="A54" s="178" t="s">
        <v>122</v>
      </c>
    </row>
    <row r="55" ht="12.75">
      <c r="A55" s="183" t="s">
        <v>59</v>
      </c>
    </row>
    <row r="56" ht="12.75">
      <c r="A56" s="184" t="s">
        <v>123</v>
      </c>
    </row>
    <row r="57" ht="12.75">
      <c r="A57" s="185" t="s">
        <v>411</v>
      </c>
    </row>
    <row r="58" ht="12.75">
      <c r="A58" s="186" t="s">
        <v>564</v>
      </c>
    </row>
    <row r="59" ht="12.75">
      <c r="A59" s="184" t="s">
        <v>125</v>
      </c>
    </row>
    <row r="60" ht="12.75">
      <c r="A60" s="183" t="s">
        <v>88</v>
      </c>
    </row>
    <row r="61" ht="12.75">
      <c r="A61" s="187" t="s">
        <v>126</v>
      </c>
    </row>
    <row r="62" ht="12.75">
      <c r="A62" s="186" t="s">
        <v>76</v>
      </c>
    </row>
    <row r="63" ht="12.75">
      <c r="A63" s="183" t="s">
        <v>178</v>
      </c>
    </row>
    <row r="64" ht="12.75">
      <c r="A64" s="188" t="s">
        <v>42</v>
      </c>
    </row>
    <row r="65" ht="12.75">
      <c r="A65" s="183" t="s">
        <v>127</v>
      </c>
    </row>
    <row r="66" ht="12.75">
      <c r="A66" s="186" t="s">
        <v>40</v>
      </c>
    </row>
    <row r="67" ht="12.75">
      <c r="A67" s="183" t="s">
        <v>128</v>
      </c>
    </row>
    <row r="68" ht="12.75">
      <c r="A68" s="183" t="s">
        <v>129</v>
      </c>
    </row>
    <row r="69" ht="12.75">
      <c r="A69" s="186" t="s">
        <v>597</v>
      </c>
    </row>
    <row r="70" ht="12.75">
      <c r="A70" s="186" t="s">
        <v>132</v>
      </c>
    </row>
    <row r="71" ht="12.75">
      <c r="A71" s="189" t="s">
        <v>180</v>
      </c>
    </row>
    <row r="72" ht="12.75">
      <c r="A72" s="189" t="s">
        <v>90</v>
      </c>
    </row>
    <row r="73" ht="12.75">
      <c r="A73" s="185" t="s">
        <v>84</v>
      </c>
    </row>
    <row r="74" ht="12.75">
      <c r="A74" s="183" t="s">
        <v>74</v>
      </c>
    </row>
    <row r="75" ht="12.75">
      <c r="A75" s="188" t="s">
        <v>77</v>
      </c>
    </row>
    <row r="76" ht="12.75">
      <c r="A76" s="190" t="s">
        <v>77</v>
      </c>
    </row>
    <row r="77" ht="12.75">
      <c r="A77" s="186" t="s">
        <v>50</v>
      </c>
    </row>
    <row r="78" ht="12.75">
      <c r="A78" s="189" t="s">
        <v>133</v>
      </c>
    </row>
    <row r="79" ht="12.75">
      <c r="A79" s="188" t="s">
        <v>135</v>
      </c>
    </row>
    <row r="80" ht="12.75">
      <c r="A80" s="184" t="s">
        <v>49</v>
      </c>
    </row>
    <row r="81" ht="12.75">
      <c r="A81" s="190" t="s">
        <v>137</v>
      </c>
    </row>
    <row r="82" ht="12.75">
      <c r="A82" s="188" t="s">
        <v>92</v>
      </c>
    </row>
    <row r="83" ht="12.75">
      <c r="A83" s="183" t="s">
        <v>138</v>
      </c>
    </row>
    <row r="84" ht="12.75">
      <c r="A84" s="186" t="s">
        <v>35</v>
      </c>
    </row>
    <row r="85" ht="12.75">
      <c r="A85" s="189" t="s">
        <v>54</v>
      </c>
    </row>
    <row r="86" ht="12.75">
      <c r="A86" s="190" t="s">
        <v>39</v>
      </c>
    </row>
    <row r="87" ht="12.75">
      <c r="A87" s="190" t="s">
        <v>139</v>
      </c>
    </row>
    <row r="88" ht="12.75">
      <c r="A88" s="183" t="s">
        <v>182</v>
      </c>
    </row>
    <row r="89" ht="12.75">
      <c r="A89" s="188" t="s">
        <v>184</v>
      </c>
    </row>
    <row r="90" ht="12.75">
      <c r="A90" s="186" t="s">
        <v>184</v>
      </c>
    </row>
    <row r="91" ht="12.75">
      <c r="A91" s="187" t="s">
        <v>140</v>
      </c>
    </row>
    <row r="92" ht="12.75">
      <c r="A92" s="189" t="s">
        <v>38</v>
      </c>
    </row>
    <row r="93" ht="12.75">
      <c r="A93" s="188" t="s">
        <v>286</v>
      </c>
    </row>
    <row r="94" ht="12.75">
      <c r="A94" s="189" t="s">
        <v>141</v>
      </c>
    </row>
    <row r="95" ht="12.75">
      <c r="A95" s="188" t="s">
        <v>72</v>
      </c>
    </row>
    <row r="96" ht="12.75">
      <c r="A96" s="190" t="s">
        <v>143</v>
      </c>
    </row>
    <row r="97" ht="12.75">
      <c r="A97" s="189" t="s">
        <v>186</v>
      </c>
    </row>
    <row r="98" ht="12.75">
      <c r="A98" s="183" t="s">
        <v>144</v>
      </c>
    </row>
    <row r="99" ht="12.75">
      <c r="A99" s="184" t="s">
        <v>83</v>
      </c>
    </row>
    <row r="100" ht="12.75">
      <c r="A100" s="186" t="s">
        <v>41</v>
      </c>
    </row>
    <row r="101" ht="12.75">
      <c r="A101" s="183" t="s">
        <v>145</v>
      </c>
    </row>
    <row r="102" ht="12.75">
      <c r="A102" s="184" t="s">
        <v>147</v>
      </c>
    </row>
    <row r="103" ht="12.75">
      <c r="A103" s="183" t="s">
        <v>68</v>
      </c>
    </row>
    <row r="104" ht="12.75">
      <c r="A104" s="191" t="s">
        <v>81</v>
      </c>
    </row>
    <row r="105" ht="12.75">
      <c r="A105" s="192" t="s">
        <v>37</v>
      </c>
    </row>
    <row r="106" ht="12.75">
      <c r="A106" s="193" t="s">
        <v>148</v>
      </c>
    </row>
    <row r="107" ht="12.75">
      <c r="A107" s="194" t="s">
        <v>188</v>
      </c>
    </row>
    <row r="108" ht="12.75">
      <c r="A108" s="193" t="s">
        <v>51</v>
      </c>
    </row>
    <row r="109" ht="12.75">
      <c r="A109" s="195" t="s">
        <v>86</v>
      </c>
    </row>
    <row r="110" ht="12.75">
      <c r="A110" s="195" t="s">
        <v>149</v>
      </c>
    </row>
    <row r="111" ht="12.75">
      <c r="A111" s="196" t="s">
        <v>75</v>
      </c>
    </row>
    <row r="112" ht="12.75">
      <c r="A112" s="192" t="s">
        <v>52</v>
      </c>
    </row>
    <row r="113" ht="12.75">
      <c r="A113" s="196" t="s">
        <v>87</v>
      </c>
    </row>
    <row r="114" ht="12.75">
      <c r="A114" s="192" t="s">
        <v>89</v>
      </c>
    </row>
    <row r="115" ht="12.75">
      <c r="A115" s="193" t="s">
        <v>67</v>
      </c>
    </row>
    <row r="116" ht="12.75">
      <c r="A116" s="197" t="s">
        <v>150</v>
      </c>
    </row>
    <row r="117" ht="12.75">
      <c r="A117" s="192" t="s">
        <v>190</v>
      </c>
    </row>
    <row r="118" ht="12.75">
      <c r="A118" s="194" t="s">
        <v>151</v>
      </c>
    </row>
    <row r="119" ht="12.75">
      <c r="A119" s="198" t="s">
        <v>80</v>
      </c>
    </row>
    <row r="120" ht="12.75">
      <c r="A120" s="197" t="s">
        <v>55</v>
      </c>
    </row>
    <row r="121" ht="12.75">
      <c r="A121" s="198" t="s">
        <v>153</v>
      </c>
    </row>
    <row r="122" ht="12.75">
      <c r="A122" s="197" t="s">
        <v>53</v>
      </c>
    </row>
    <row r="123" ht="12.75">
      <c r="A123" s="193" t="s">
        <v>154</v>
      </c>
    </row>
    <row r="124" ht="12.75">
      <c r="A124" s="195" t="s">
        <v>156</v>
      </c>
    </row>
    <row r="125" ht="12.75">
      <c r="A125" s="196" t="s">
        <v>85</v>
      </c>
    </row>
    <row r="126" ht="12.75">
      <c r="A126" s="197" t="s">
        <v>157</v>
      </c>
    </row>
    <row r="127" ht="12.75">
      <c r="A127" s="192" t="s">
        <v>479</v>
      </c>
    </row>
    <row r="128" ht="12.75">
      <c r="A128" s="197" t="s">
        <v>63</v>
      </c>
    </row>
    <row r="129" ht="12.75">
      <c r="A129" s="193" t="s">
        <v>681</v>
      </c>
    </row>
    <row r="130" ht="12.75">
      <c r="A130" s="197" t="s">
        <v>43</v>
      </c>
    </row>
    <row r="131" ht="12.75">
      <c r="A131" s="198" t="s">
        <v>579</v>
      </c>
    </row>
    <row r="132" ht="12.75">
      <c r="A132" s="192"/>
    </row>
    <row r="133" ht="12.75">
      <c r="A133" s="198"/>
    </row>
    <row r="134" ht="12.75">
      <c r="A134" s="197"/>
    </row>
    <row r="135" ht="12.75">
      <c r="A135" s="195"/>
    </row>
    <row r="136" ht="12.75">
      <c r="A136" s="196"/>
    </row>
    <row r="137" ht="12.75">
      <c r="A137" s="192"/>
    </row>
    <row r="138" ht="12.75">
      <c r="A138" s="192"/>
    </row>
    <row r="139" ht="12.75">
      <c r="A139" s="192"/>
    </row>
    <row r="140" ht="12.75">
      <c r="A140" s="196"/>
    </row>
    <row r="141" ht="12.75">
      <c r="A141" s="195"/>
    </row>
    <row r="142" ht="12.75">
      <c r="A142" s="197"/>
    </row>
    <row r="143" ht="12.75">
      <c r="A143" s="197"/>
    </row>
    <row r="144" ht="12.75">
      <c r="A144" s="193"/>
    </row>
    <row r="145" ht="12.75">
      <c r="A145" s="192"/>
    </row>
    <row r="146" ht="12.75">
      <c r="A146" s="192"/>
    </row>
    <row r="147" ht="12.75">
      <c r="A147" s="198"/>
    </row>
    <row r="148" ht="12.75">
      <c r="A148" s="192"/>
    </row>
    <row r="149" ht="12.75">
      <c r="A149" s="195"/>
    </row>
    <row r="150" ht="12.75">
      <c r="A150" s="197"/>
    </row>
    <row r="151" ht="12.75">
      <c r="A151" s="199"/>
    </row>
    <row r="152" ht="12.75">
      <c r="A152" s="192"/>
    </row>
    <row r="153" ht="12.75">
      <c r="A153" s="192"/>
    </row>
    <row r="154" ht="12.75">
      <c r="A154" s="192"/>
    </row>
    <row r="155" ht="12.75">
      <c r="A155" s="197"/>
    </row>
    <row r="156" ht="12.75">
      <c r="A156" s="196"/>
    </row>
    <row r="157" ht="12.75">
      <c r="A157" s="199"/>
    </row>
    <row r="158" ht="12.75">
      <c r="A158" s="194"/>
    </row>
    <row r="159" ht="12.75">
      <c r="A159" s="200"/>
    </row>
    <row r="160" ht="12.75">
      <c r="A160" s="201"/>
    </row>
    <row r="161" ht="12.75">
      <c r="A161" s="202"/>
    </row>
    <row r="162" ht="12.75">
      <c r="A162" s="203"/>
    </row>
    <row r="163" ht="12.75">
      <c r="A163" s="200"/>
    </row>
    <row r="164" ht="12.75">
      <c r="A164" s="201"/>
    </row>
    <row r="165" ht="12.75">
      <c r="A165" s="201"/>
    </row>
    <row r="166" ht="12.75">
      <c r="A166" s="201"/>
    </row>
    <row r="167" ht="12.75">
      <c r="A167" s="203"/>
    </row>
    <row r="168" ht="12.75">
      <c r="A168" s="201"/>
    </row>
    <row r="169" ht="12.75">
      <c r="A169" s="200"/>
    </row>
    <row r="170" ht="12.75">
      <c r="A170" s="204"/>
    </row>
    <row r="171" ht="12.75">
      <c r="A171" s="202"/>
    </row>
    <row r="172" ht="12.75">
      <c r="A172" s="205"/>
    </row>
    <row r="173" ht="12.75">
      <c r="A173" s="201"/>
    </row>
    <row r="174" ht="12.75">
      <c r="A174" s="201"/>
    </row>
    <row r="175" ht="12.75">
      <c r="A175" s="205"/>
    </row>
    <row r="176" ht="12.75">
      <c r="A176" s="200"/>
    </row>
    <row r="177" ht="12.75">
      <c r="A177" s="201"/>
    </row>
    <row r="179" ht="12.75">
      <c r="A179" s="205"/>
    </row>
    <row r="180" ht="12.75">
      <c r="A180" s="206"/>
    </row>
    <row r="181" ht="12.75">
      <c r="A181" s="202"/>
    </row>
    <row r="182" ht="12.75">
      <c r="A182" s="201"/>
    </row>
    <row r="183" ht="12.75">
      <c r="A183" s="203"/>
    </row>
    <row r="184" ht="12.75">
      <c r="A184" s="201"/>
    </row>
    <row r="185" ht="12.75">
      <c r="A185" s="201"/>
    </row>
    <row r="186" ht="12.75">
      <c r="A186" s="201"/>
    </row>
    <row r="187" ht="12.75">
      <c r="A187" s="204"/>
    </row>
    <row r="188" ht="12.75">
      <c r="A188" s="200"/>
    </row>
    <row r="189" ht="12.75">
      <c r="A189" s="203"/>
    </row>
    <row r="190" ht="12.75">
      <c r="A190" s="201"/>
    </row>
    <row r="191" ht="12.75">
      <c r="A191" s="206"/>
    </row>
    <row r="192" ht="12.75">
      <c r="A192" s="202"/>
    </row>
    <row r="193" ht="12.75">
      <c r="A193" s="203"/>
    </row>
    <row r="194" ht="12.75">
      <c r="A194" s="205"/>
    </row>
    <row r="195" ht="12.75">
      <c r="A195" s="204"/>
    </row>
    <row r="196" ht="12.75">
      <c r="A196" s="201"/>
    </row>
    <row r="198" ht="12.75">
      <c r="A198" s="205"/>
    </row>
    <row r="199" ht="12.75">
      <c r="A199" s="201"/>
    </row>
    <row r="200" ht="12.75">
      <c r="A200" s="201"/>
    </row>
    <row r="201" ht="12.75">
      <c r="A201" s="201"/>
    </row>
    <row r="202" ht="12.75">
      <c r="A202" s="204"/>
    </row>
    <row r="203" ht="12.75">
      <c r="A203" s="203"/>
    </row>
    <row r="204" ht="12.75">
      <c r="A204" s="201"/>
    </row>
    <row r="205" ht="12.75">
      <c r="A205" s="203"/>
    </row>
    <row r="206" ht="12.75">
      <c r="A206" s="201"/>
    </row>
    <row r="208" ht="12.75">
      <c r="A208" s="200"/>
    </row>
    <row r="210" ht="12.75">
      <c r="A210" s="206"/>
    </row>
    <row r="211" ht="12.75">
      <c r="A211" s="201"/>
    </row>
    <row r="212" ht="12.75">
      <c r="A212" s="201"/>
    </row>
    <row r="213" ht="12.75">
      <c r="A213" s="205"/>
    </row>
    <row r="214" ht="12.75">
      <c r="A214" s="200"/>
    </row>
    <row r="215" ht="12.75">
      <c r="A215" s="201"/>
    </row>
    <row r="216" ht="12.75">
      <c r="A216" s="200"/>
    </row>
    <row r="217" ht="12.75">
      <c r="A217" s="201"/>
    </row>
    <row r="218" ht="12.75">
      <c r="A218" s="203"/>
    </row>
    <row r="219" ht="12.75">
      <c r="A219" s="201"/>
    </row>
    <row r="220" ht="12.75">
      <c r="A220" s="201"/>
    </row>
    <row r="221" ht="12.75">
      <c r="A221" s="204"/>
    </row>
    <row r="222" ht="12.75">
      <c r="A222" s="200"/>
    </row>
    <row r="223" ht="12.75">
      <c r="A223" s="206"/>
    </row>
    <row r="224" ht="12.75">
      <c r="A224" s="201"/>
    </row>
    <row r="225" ht="12.75">
      <c r="A225" s="202"/>
    </row>
    <row r="226" ht="12.75">
      <c r="A226" s="201"/>
    </row>
    <row r="227" ht="12.75">
      <c r="A227" s="205"/>
    </row>
    <row r="228" ht="12.75">
      <c r="A228" s="201"/>
    </row>
    <row r="229" ht="12.75">
      <c r="A229" s="206"/>
    </row>
    <row r="230" ht="12.75">
      <c r="A230" s="202"/>
    </row>
    <row r="231" ht="12.75">
      <c r="A231" s="203"/>
    </row>
    <row r="232" ht="12.75">
      <c r="A232" s="201"/>
    </row>
    <row r="233" ht="12.75">
      <c r="A233" s="201"/>
    </row>
    <row r="234" ht="12.75">
      <c r="A234" s="201"/>
    </row>
    <row r="235" ht="12.75">
      <c r="A235" s="203"/>
    </row>
    <row r="236" ht="12.75">
      <c r="A236" s="204"/>
    </row>
    <row r="237" ht="12.75">
      <c r="A237" s="201"/>
    </row>
    <row r="238" ht="12.75">
      <c r="A238" s="201"/>
    </row>
    <row r="239" ht="12.75">
      <c r="A239" s="204"/>
    </row>
    <row r="240" ht="12.75">
      <c r="A240" s="202"/>
    </row>
    <row r="241" ht="12.75">
      <c r="A241" s="205"/>
    </row>
    <row r="243" ht="12.75">
      <c r="A243" s="201"/>
    </row>
    <row r="244" ht="12.75">
      <c r="A244" s="201"/>
    </row>
    <row r="245" ht="12.75">
      <c r="A245" s="203"/>
    </row>
    <row r="246" ht="12.75">
      <c r="A246" s="201"/>
    </row>
    <row r="248" ht="12.75">
      <c r="A248" s="206"/>
    </row>
    <row r="249" ht="12.75">
      <c r="A249" s="201"/>
    </row>
    <row r="250" ht="12.75">
      <c r="A250" s="201"/>
    </row>
    <row r="251" ht="12.75">
      <c r="A251" s="201"/>
    </row>
    <row r="252" ht="12.75">
      <c r="A252" s="201"/>
    </row>
    <row r="253" ht="12.75">
      <c r="A253" s="203"/>
    </row>
    <row r="254" ht="12.75">
      <c r="A254" s="200"/>
    </row>
    <row r="255" ht="12.75">
      <c r="A255" s="203"/>
    </row>
    <row r="256" ht="12.75">
      <c r="A256" s="201"/>
    </row>
    <row r="257" ht="12.75">
      <c r="A257" s="201"/>
    </row>
    <row r="258" ht="12.75">
      <c r="A258" s="201"/>
    </row>
    <row r="259" ht="12.75">
      <c r="A259" s="202"/>
    </row>
    <row r="260" ht="12.75">
      <c r="A260" s="201"/>
    </row>
    <row r="261" ht="12.75">
      <c r="A261" s="204"/>
    </row>
    <row r="262" ht="12.75">
      <c r="A262" s="204"/>
    </row>
    <row r="263" ht="12.75">
      <c r="A263" s="201"/>
    </row>
    <row r="264" ht="12.75">
      <c r="A264" s="201"/>
    </row>
    <row r="265" ht="12.75">
      <c r="A265" s="200"/>
    </row>
    <row r="266" ht="12.75">
      <c r="A266" s="201"/>
    </row>
    <row r="267" ht="12.75">
      <c r="A267" s="201"/>
    </row>
    <row r="268" ht="12.75">
      <c r="A268" s="200"/>
    </row>
    <row r="269" ht="12.75">
      <c r="A269" s="201"/>
    </row>
    <row r="270" ht="12.75">
      <c r="A270" s="204"/>
    </row>
    <row r="271" ht="12.75">
      <c r="A271" s="203"/>
    </row>
    <row r="272" ht="12.75">
      <c r="A272" s="201"/>
    </row>
    <row r="273" ht="12.75">
      <c r="A273" s="201"/>
    </row>
    <row r="274" ht="12.75">
      <c r="A274" s="200"/>
    </row>
    <row r="276" ht="12.75">
      <c r="A276" s="201"/>
    </row>
    <row r="277" ht="12.75">
      <c r="A277" s="201"/>
    </row>
    <row r="278" ht="12.75">
      <c r="A278" s="201"/>
    </row>
    <row r="279" ht="12.75">
      <c r="A279" s="200"/>
    </row>
    <row r="281" ht="12.75">
      <c r="A281" s="205"/>
    </row>
    <row r="282" ht="12.75">
      <c r="A282" s="201"/>
    </row>
    <row r="283" ht="12.75">
      <c r="A283" s="202"/>
    </row>
    <row r="284" ht="12.75">
      <c r="A284" s="177"/>
    </row>
    <row r="285" ht="12.75">
      <c r="A285" s="174"/>
    </row>
    <row r="286" ht="12.75">
      <c r="A286" s="174"/>
    </row>
    <row r="287" ht="12.75">
      <c r="A287" s="177"/>
    </row>
    <row r="288" ht="12.75">
      <c r="A288" s="182"/>
    </row>
    <row r="289" ht="12.75">
      <c r="A289" s="181"/>
    </row>
    <row r="290" ht="12.75">
      <c r="A290" s="174"/>
    </row>
    <row r="291" ht="12.75">
      <c r="A291" s="177"/>
    </row>
    <row r="292" ht="12.75">
      <c r="A292" s="175"/>
    </row>
    <row r="293" ht="12.75">
      <c r="A293" s="176"/>
    </row>
    <row r="294" ht="12.75">
      <c r="A294" s="182"/>
    </row>
    <row r="295" ht="12.75">
      <c r="A295" s="179"/>
    </row>
    <row r="296" ht="12.75">
      <c r="A296" s="178"/>
    </row>
    <row r="297" ht="12.75">
      <c r="A297" s="175"/>
    </row>
    <row r="298" ht="12.75">
      <c r="A298" s="179"/>
    </row>
    <row r="299" ht="12.75">
      <c r="A299" s="181"/>
    </row>
    <row r="300" ht="12.75">
      <c r="A300" s="182"/>
    </row>
    <row r="301" ht="12.75">
      <c r="A301" s="177"/>
    </row>
    <row r="302" ht="12.75">
      <c r="A302" s="176"/>
    </row>
    <row r="303" ht="12.75">
      <c r="A303" s="177"/>
    </row>
    <row r="304" ht="12.75">
      <c r="A304" s="182"/>
    </row>
    <row r="305" ht="12.75">
      <c r="A305" s="177"/>
    </row>
    <row r="306" ht="12.75">
      <c r="A306" s="175"/>
    </row>
    <row r="307" ht="12.75">
      <c r="A307" s="177"/>
    </row>
    <row r="308" ht="12.75">
      <c r="A308" s="177"/>
    </row>
    <row r="309" ht="12.75">
      <c r="A309" s="177"/>
    </row>
    <row r="310" ht="12.75">
      <c r="A310" s="177"/>
    </row>
    <row r="311" ht="12.75">
      <c r="A311" s="174"/>
    </row>
    <row r="312" ht="12.75">
      <c r="A312" s="181"/>
    </row>
    <row r="313" ht="12.75">
      <c r="A313" s="177"/>
    </row>
    <row r="314" ht="12.75">
      <c r="A314" s="177"/>
    </row>
    <row r="315" ht="12.75">
      <c r="A315" s="175"/>
    </row>
    <row r="316" ht="12.75">
      <c r="A316" s="176"/>
    </row>
    <row r="317" ht="12.75">
      <c r="A317" s="179"/>
    </row>
    <row r="318" ht="12.75">
      <c r="A318" s="177"/>
    </row>
    <row r="319" ht="12.75">
      <c r="A319" s="174"/>
    </row>
    <row r="320" ht="12.75">
      <c r="A320" s="177"/>
    </row>
    <row r="321" ht="12.75">
      <c r="A321" s="178"/>
    </row>
    <row r="322" ht="12.75">
      <c r="A322" s="175"/>
    </row>
    <row r="323" ht="12.75">
      <c r="A323" s="177"/>
    </row>
    <row r="324" ht="12.75">
      <c r="A324" s="176"/>
    </row>
    <row r="325" ht="12.75">
      <c r="A325" s="179"/>
    </row>
    <row r="326" ht="12.75">
      <c r="A326" s="177"/>
    </row>
    <row r="327" ht="12.75">
      <c r="A327" s="179"/>
    </row>
    <row r="328" ht="12.75">
      <c r="A328" s="175"/>
    </row>
    <row r="329" ht="12.75">
      <c r="A329" s="177"/>
    </row>
    <row r="330" ht="12.75">
      <c r="A330" s="203"/>
    </row>
    <row r="331" ht="12.75">
      <c r="A331" s="201"/>
    </row>
    <row r="332" ht="12.75">
      <c r="A332" s="206"/>
    </row>
    <row r="333" ht="12.75">
      <c r="A333" s="202"/>
    </row>
    <row r="334" ht="12.75">
      <c r="A334" s="201"/>
    </row>
    <row r="335" ht="12.75">
      <c r="A335" s="201"/>
    </row>
    <row r="336" ht="12.75">
      <c r="A336" s="203"/>
    </row>
    <row r="337" ht="12.75">
      <c r="A337" s="202"/>
    </row>
    <row r="338" ht="12.75">
      <c r="A338" s="200"/>
    </row>
    <row r="339" ht="12.75">
      <c r="A339" s="205"/>
    </row>
    <row r="340" ht="12.75">
      <c r="A340" s="201"/>
    </row>
    <row r="341" ht="12.75">
      <c r="A341" s="200"/>
    </row>
    <row r="342" ht="12.75">
      <c r="A342" s="206"/>
    </row>
    <row r="344" ht="12.75">
      <c r="A344" s="203"/>
    </row>
    <row r="346" ht="12.75">
      <c r="A346" s="201"/>
    </row>
    <row r="347" ht="12.75">
      <c r="A347" s="204"/>
    </row>
    <row r="348" ht="12.75">
      <c r="A348" s="200"/>
    </row>
    <row r="349" ht="12.75">
      <c r="A349" s="206"/>
    </row>
    <row r="350" ht="12.75">
      <c r="A350" s="201"/>
    </row>
    <row r="352" ht="12.75">
      <c r="A352" s="205"/>
    </row>
    <row r="353" ht="12.75">
      <c r="A353" s="201"/>
    </row>
    <row r="354" ht="12.75">
      <c r="A354" s="200"/>
    </row>
    <row r="355" ht="12.75">
      <c r="A355" s="202"/>
    </row>
    <row r="356" ht="12.75">
      <c r="A356" s="203"/>
    </row>
    <row r="358" ht="12.75">
      <c r="A358" s="203"/>
    </row>
    <row r="360" ht="12.75">
      <c r="A360" s="204"/>
    </row>
    <row r="361" ht="12.75">
      <c r="A361" s="201"/>
    </row>
    <row r="362" ht="12.75">
      <c r="A362" s="204"/>
    </row>
    <row r="363" ht="12.75">
      <c r="A363" s="202"/>
    </row>
    <row r="364" ht="12.75">
      <c r="A364" s="203"/>
    </row>
    <row r="365" ht="12.75">
      <c r="A365" s="205"/>
    </row>
    <row r="366" ht="12.75">
      <c r="A366" s="201"/>
    </row>
    <row r="367" ht="12.75">
      <c r="A367" s="201"/>
    </row>
    <row r="368" ht="12.75">
      <c r="A368" s="201"/>
    </row>
    <row r="370" ht="12.75">
      <c r="A370" s="201"/>
    </row>
    <row r="371" ht="12.75">
      <c r="A371" s="201"/>
    </row>
    <row r="372" ht="12.75">
      <c r="A372" s="204"/>
    </row>
    <row r="373" ht="12.75">
      <c r="A373" s="206"/>
    </row>
    <row r="374" ht="12.75">
      <c r="A374" s="201"/>
    </row>
    <row r="375" ht="12.75">
      <c r="A375" s="203"/>
    </row>
    <row r="376" ht="12.75">
      <c r="A376" s="201"/>
    </row>
    <row r="377" ht="12.75">
      <c r="A377" s="203"/>
    </row>
    <row r="378" ht="12.75">
      <c r="A378" s="201"/>
    </row>
    <row r="380" ht="12.75">
      <c r="A380" s="200"/>
    </row>
    <row r="381" ht="12.75">
      <c r="A381" s="201"/>
    </row>
    <row r="382" ht="12.75">
      <c r="A382" s="206"/>
    </row>
    <row r="383" ht="12.75">
      <c r="A383" s="204"/>
    </row>
    <row r="384" ht="12.75">
      <c r="A384" s="201"/>
    </row>
    <row r="385" ht="12.75">
      <c r="A385" s="203"/>
    </row>
    <row r="386" ht="12.75">
      <c r="A386" s="201"/>
    </row>
    <row r="388" ht="12.75">
      <c r="A388" s="205"/>
    </row>
    <row r="389" ht="12.75">
      <c r="A389" s="201"/>
    </row>
    <row r="390" ht="12.75">
      <c r="A390" s="201"/>
    </row>
    <row r="392" ht="12.75">
      <c r="A392" s="205"/>
    </row>
    <row r="393" ht="12.75">
      <c r="A393" s="202"/>
    </row>
    <row r="394" ht="12.75">
      <c r="A394" s="205"/>
    </row>
    <row r="396" ht="12.75">
      <c r="A396" s="204"/>
    </row>
    <row r="397" ht="12.75">
      <c r="A397" s="205"/>
    </row>
    <row r="398" ht="12.75">
      <c r="A398" s="206"/>
    </row>
    <row r="399" ht="12.75">
      <c r="A399" s="201"/>
    </row>
    <row r="400" ht="12.75">
      <c r="A400" s="204"/>
    </row>
    <row r="401" ht="12.75">
      <c r="A401" s="203"/>
    </row>
    <row r="402" ht="12.75">
      <c r="A402" s="200"/>
    </row>
    <row r="403" ht="12.75">
      <c r="A403" s="205"/>
    </row>
    <row r="404" ht="12.75">
      <c r="A404" s="205"/>
    </row>
    <row r="406" ht="12.75">
      <c r="A406" s="203"/>
    </row>
    <row r="407" ht="12.75">
      <c r="A407" s="206"/>
    </row>
    <row r="408" ht="12.75">
      <c r="A408" s="201"/>
    </row>
    <row r="409" ht="12.75">
      <c r="A409" s="203"/>
    </row>
    <row r="411" ht="12.75">
      <c r="A411" s="205"/>
    </row>
    <row r="412" ht="12.75">
      <c r="A412" s="203"/>
    </row>
    <row r="413" ht="12.75">
      <c r="A413" s="201"/>
    </row>
    <row r="414" ht="12.75">
      <c r="A414" s="206"/>
    </row>
    <row r="415" ht="12.75">
      <c r="A415" s="201"/>
    </row>
    <row r="416" ht="12.75">
      <c r="A416" s="201"/>
    </row>
    <row r="417" ht="12.75">
      <c r="A417" s="205"/>
    </row>
    <row r="418" ht="12.75">
      <c r="A418" s="204"/>
    </row>
    <row r="419" ht="12.75">
      <c r="A419" s="201"/>
    </row>
    <row r="420" ht="12.75">
      <c r="A420" s="203"/>
    </row>
    <row r="421" ht="12.75">
      <c r="A421" s="200"/>
    </row>
    <row r="422" ht="12.75">
      <c r="A422" s="205"/>
    </row>
    <row r="423" ht="12.75">
      <c r="A423" s="203"/>
    </row>
    <row r="424" ht="12.75">
      <c r="A424" s="201"/>
    </row>
    <row r="425" ht="12.75">
      <c r="A425" s="204"/>
    </row>
    <row r="426" ht="12.75">
      <c r="A426" s="205"/>
    </row>
    <row r="427" ht="12.75">
      <c r="A427" s="201"/>
    </row>
    <row r="428" ht="12.75">
      <c r="A428" s="203"/>
    </row>
    <row r="429" ht="12.75">
      <c r="A429" s="204"/>
    </row>
    <row r="430" ht="12.75">
      <c r="A430" s="201"/>
    </row>
    <row r="431" ht="12.75">
      <c r="A431" s="201"/>
    </row>
    <row r="433" ht="12.75">
      <c r="A433" s="200"/>
    </row>
    <row r="434" ht="12.75">
      <c r="A434" s="204"/>
    </row>
    <row r="435" ht="12.75">
      <c r="A435" s="201"/>
    </row>
    <row r="436" ht="12.75">
      <c r="A436" s="204"/>
    </row>
    <row r="437" ht="12.75">
      <c r="A437" s="200"/>
    </row>
    <row r="438" ht="12.75">
      <c r="A438" s="201"/>
    </row>
    <row r="439" ht="12.75">
      <c r="A439" s="202"/>
    </row>
    <row r="440" ht="12.75">
      <c r="A440" s="203"/>
    </row>
    <row r="441" ht="12.75">
      <c r="A441" s="201"/>
    </row>
    <row r="442" ht="12.75">
      <c r="A442" s="201"/>
    </row>
    <row r="443" ht="12.75">
      <c r="A443" s="201"/>
    </row>
    <row r="444" ht="12.75">
      <c r="A444" s="204"/>
    </row>
    <row r="445" ht="12.75">
      <c r="A445" s="203"/>
    </row>
    <row r="447" ht="12.75">
      <c r="A447" s="200"/>
    </row>
    <row r="448" ht="12.75">
      <c r="A448" s="205"/>
    </row>
    <row r="449" ht="12.75">
      <c r="A449" s="201"/>
    </row>
    <row r="450" ht="12.75">
      <c r="A450" s="201"/>
    </row>
    <row r="451" ht="12.75">
      <c r="A451" s="200"/>
    </row>
    <row r="452" ht="12.75">
      <c r="A452" s="203"/>
    </row>
    <row r="453" ht="12.75">
      <c r="A453" s="203"/>
    </row>
    <row r="454" ht="12.75">
      <c r="A454" s="201"/>
    </row>
    <row r="455" ht="12.75">
      <c r="A455" s="204"/>
    </row>
    <row r="456" ht="12.75">
      <c r="A456" s="202"/>
    </row>
    <row r="457" ht="12.75">
      <c r="A457" s="200"/>
    </row>
    <row r="458" ht="12.75">
      <c r="A458" s="206"/>
    </row>
    <row r="459" ht="12.75">
      <c r="A459" s="201"/>
    </row>
    <row r="460" ht="12.75">
      <c r="A460" s="200"/>
    </row>
    <row r="462" ht="12.75">
      <c r="A462" s="201"/>
    </row>
    <row r="463" ht="12.75">
      <c r="A463" s="202"/>
    </row>
    <row r="464" ht="12.75">
      <c r="A464" s="201"/>
    </row>
    <row r="466" ht="12.75">
      <c r="A466" s="205"/>
    </row>
    <row r="467" ht="12.75">
      <c r="A467" s="200"/>
    </row>
    <row r="468" ht="12.75">
      <c r="A468" s="201"/>
    </row>
    <row r="469" ht="12.75">
      <c r="A469" s="201"/>
    </row>
    <row r="470" ht="12.75">
      <c r="A470" s="203"/>
    </row>
    <row r="471" ht="12.75">
      <c r="A471" s="201"/>
    </row>
    <row r="472" ht="12.75">
      <c r="A472" s="206"/>
    </row>
    <row r="473" ht="12.75">
      <c r="A473" s="201"/>
    </row>
    <row r="474" ht="12.75">
      <c r="A474" s="200"/>
    </row>
    <row r="475" ht="12.75">
      <c r="A475" s="206"/>
    </row>
    <row r="476" ht="12.75">
      <c r="A476" s="201"/>
    </row>
    <row r="477" ht="12.75">
      <c r="A477" s="204"/>
    </row>
    <row r="478" ht="12.75">
      <c r="A478" s="201"/>
    </row>
    <row r="480" ht="12.75">
      <c r="A480" s="205"/>
    </row>
    <row r="481" ht="12.75">
      <c r="A481" s="201"/>
    </row>
    <row r="482" ht="12.75">
      <c r="A482" s="200"/>
    </row>
    <row r="483" ht="12.75">
      <c r="A483" s="201"/>
    </row>
    <row r="485" ht="12.75">
      <c r="A485" s="204"/>
    </row>
    <row r="486" ht="12.75">
      <c r="A486" s="203"/>
    </row>
    <row r="487" ht="12.75">
      <c r="A487" s="205"/>
    </row>
    <row r="489" ht="12.75">
      <c r="A489" s="201"/>
    </row>
    <row r="490" ht="12.75">
      <c r="A490" s="202"/>
    </row>
    <row r="491" ht="12.75">
      <c r="A491" s="205"/>
    </row>
    <row r="492" ht="12.75">
      <c r="A492" s="206"/>
    </row>
    <row r="493" ht="12.75">
      <c r="A493" s="204"/>
    </row>
    <row r="494" ht="12.75">
      <c r="A494" s="202"/>
    </row>
    <row r="495" ht="12.75">
      <c r="A495" s="203"/>
    </row>
    <row r="496" ht="12.75">
      <c r="A496" s="200"/>
    </row>
    <row r="497" ht="12.75">
      <c r="A497" s="206"/>
    </row>
    <row r="498" ht="12.75">
      <c r="A498" s="205"/>
    </row>
    <row r="499" ht="12.75">
      <c r="A499" s="175"/>
    </row>
    <row r="500" ht="12.75">
      <c r="A500" s="177"/>
    </row>
    <row r="501" ht="12.75">
      <c r="A501" s="179"/>
    </row>
    <row r="502" ht="12.75">
      <c r="A502" s="181"/>
    </row>
    <row r="503" ht="12.75">
      <c r="A503" s="177"/>
    </row>
    <row r="504" ht="12.75">
      <c r="A504" s="179"/>
    </row>
    <row r="505" ht="12.75">
      <c r="A505" s="177"/>
    </row>
    <row r="506" ht="12.75">
      <c r="A506" s="176"/>
    </row>
    <row r="507" ht="12.75">
      <c r="A507" s="174"/>
    </row>
    <row r="508" ht="12.75">
      <c r="A508" s="175"/>
    </row>
    <row r="509" ht="12.75">
      <c r="A509" s="174"/>
    </row>
    <row r="510" ht="12.75">
      <c r="A510" s="207"/>
    </row>
    <row r="511" ht="12.75">
      <c r="A511" s="177"/>
    </row>
    <row r="512" ht="12.75">
      <c r="A512" s="175"/>
    </row>
    <row r="513" ht="12.75">
      <c r="A513" s="174"/>
    </row>
    <row r="514" ht="12.75">
      <c r="A514" s="175"/>
    </row>
    <row r="515" ht="12.75">
      <c r="A515" s="177"/>
    </row>
    <row r="516" ht="12.75">
      <c r="A516" s="181"/>
    </row>
    <row r="517" ht="12.75">
      <c r="A517" s="178"/>
    </row>
    <row r="518" ht="12.75">
      <c r="A518" s="177"/>
    </row>
    <row r="519" ht="12.75">
      <c r="A519" s="182"/>
    </row>
    <row r="520" ht="12.75">
      <c r="A520" s="177"/>
    </row>
    <row r="521" ht="12.75">
      <c r="A521" s="181"/>
    </row>
    <row r="522" ht="12.75">
      <c r="A522" s="177"/>
    </row>
    <row r="523" ht="12.75">
      <c r="A523" s="176"/>
    </row>
    <row r="524" ht="12.75">
      <c r="A524" s="177"/>
    </row>
    <row r="525" ht="12.75">
      <c r="A525" s="176"/>
    </row>
    <row r="526" ht="12.75">
      <c r="A526" s="174"/>
    </row>
    <row r="527" ht="12.75">
      <c r="A527" s="178"/>
    </row>
    <row r="528" ht="12.75">
      <c r="A528" s="175"/>
    </row>
    <row r="529" ht="12.75">
      <c r="A529" s="176"/>
    </row>
    <row r="530" ht="12.75">
      <c r="A530" s="178"/>
    </row>
    <row r="531" ht="12.75">
      <c r="A531" s="177"/>
    </row>
    <row r="532" ht="12.75">
      <c r="A532" s="174"/>
    </row>
    <row r="533" ht="12.75">
      <c r="A533" s="181"/>
    </row>
    <row r="534" ht="12.75">
      <c r="A534" s="179"/>
    </row>
    <row r="535" ht="12.75">
      <c r="A535" s="176"/>
    </row>
    <row r="536" ht="12.75">
      <c r="A536" s="177"/>
    </row>
    <row r="537" ht="12.75">
      <c r="A537" s="177"/>
    </row>
    <row r="538" ht="12.75">
      <c r="A538" s="178"/>
    </row>
    <row r="539" ht="12.75">
      <c r="A539" s="175"/>
    </row>
    <row r="540" ht="12.75">
      <c r="A540" s="177"/>
    </row>
    <row r="541" ht="12.75">
      <c r="A541" s="181"/>
    </row>
    <row r="542" ht="12.75">
      <c r="A542" s="176"/>
    </row>
    <row r="543" ht="12.75">
      <c r="A543" s="177"/>
    </row>
    <row r="544" ht="12.75">
      <c r="A544" s="181"/>
    </row>
    <row r="545" ht="12.75">
      <c r="A545" s="178"/>
    </row>
    <row r="546" ht="12.75">
      <c r="A546" s="175"/>
    </row>
    <row r="547" ht="12.75">
      <c r="A547" s="177"/>
    </row>
    <row r="548" ht="12.75">
      <c r="A548" s="177"/>
    </row>
    <row r="549" ht="12.75">
      <c r="A549" s="181"/>
    </row>
    <row r="550" ht="12.75">
      <c r="A550" s="176"/>
    </row>
    <row r="551" ht="12.75">
      <c r="A551" s="17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22"/>
  <sheetViews>
    <sheetView zoomScale="56" zoomScaleNormal="56" workbookViewId="0" topLeftCell="A1">
      <selection activeCell="Y122" sqref="Y122"/>
    </sheetView>
  </sheetViews>
  <sheetFormatPr defaultColWidth="9.140625" defaultRowHeight="12.75"/>
  <cols>
    <col min="1" max="1" width="4.00390625" style="208" customWidth="1"/>
    <col min="2" max="2" width="37.140625" style="1" customWidth="1"/>
    <col min="3" max="3" width="8.8515625" style="4" customWidth="1"/>
    <col min="4" max="4" width="7.8515625" style="4" customWidth="1"/>
    <col min="5" max="5" width="9.140625" style="4" customWidth="1"/>
    <col min="6" max="6" width="7.140625" style="4" customWidth="1"/>
    <col min="7" max="7" width="7.421875" style="209" customWidth="1"/>
    <col min="8" max="8" width="9.421875" style="4" customWidth="1"/>
    <col min="9" max="9" width="8.140625" style="4" customWidth="1"/>
    <col min="10" max="10" width="9.8515625" style="4" customWidth="1"/>
    <col min="11" max="11" width="7.00390625" style="4" customWidth="1"/>
    <col min="12" max="12" width="9.57421875" style="4" customWidth="1"/>
    <col min="13" max="13" width="9.28125" style="4" customWidth="1"/>
    <col min="14" max="14" width="6.8515625" style="4" customWidth="1"/>
    <col min="15" max="15" width="8.7109375" style="1" customWidth="1"/>
    <col min="16" max="16" width="28.7109375" style="1" customWidth="1"/>
    <col min="17" max="21" width="3.00390625" style="1" customWidth="1"/>
    <col min="22" max="22" width="8.7109375" style="1" customWidth="1"/>
    <col min="23" max="23" width="21.8515625" style="210" customWidth="1"/>
    <col min="24" max="24" width="9.00390625" style="211" customWidth="1"/>
    <col min="25" max="25" width="9.140625" style="212" customWidth="1"/>
    <col min="26" max="185" width="9.140625" style="208" customWidth="1"/>
    <col min="186" max="16384" width="16.28125" style="208" customWidth="1"/>
  </cols>
  <sheetData>
    <row r="1" spans="1:25" s="216" customFormat="1" ht="38.25" customHeight="1">
      <c r="A1" s="213" t="s">
        <v>683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4"/>
      <c r="Y1" s="215"/>
    </row>
    <row r="2" spans="1:25" ht="12.75">
      <c r="A2" s="217"/>
      <c r="B2" s="166" t="s">
        <v>7</v>
      </c>
      <c r="C2" s="121" t="s">
        <v>8</v>
      </c>
      <c r="D2" s="121" t="s">
        <v>9</v>
      </c>
      <c r="E2" s="121" t="s">
        <v>10</v>
      </c>
      <c r="F2" s="121" t="s">
        <v>11</v>
      </c>
      <c r="G2" s="218" t="s">
        <v>12</v>
      </c>
      <c r="H2" s="121" t="s">
        <v>13</v>
      </c>
      <c r="I2" s="121" t="s">
        <v>14</v>
      </c>
      <c r="J2" s="121" t="s">
        <v>15</v>
      </c>
      <c r="K2" s="121" t="s">
        <v>16</v>
      </c>
      <c r="L2" s="121" t="s">
        <v>17</v>
      </c>
      <c r="M2" s="121">
        <v>11</v>
      </c>
      <c r="N2" s="121">
        <v>12</v>
      </c>
      <c r="O2" s="166"/>
      <c r="P2" s="166"/>
      <c r="Q2" s="166"/>
      <c r="R2" s="166"/>
      <c r="S2" s="166"/>
      <c r="T2" s="166"/>
      <c r="U2" s="166"/>
      <c r="V2" s="166"/>
      <c r="W2" s="219"/>
      <c r="X2" s="220"/>
      <c r="Y2" s="221"/>
    </row>
    <row r="3" spans="1:25" ht="12.75">
      <c r="A3" s="217"/>
      <c r="B3" s="166"/>
      <c r="C3" s="121"/>
      <c r="D3" s="121"/>
      <c r="E3" s="121"/>
      <c r="F3" s="121"/>
      <c r="G3" s="218"/>
      <c r="H3" s="121"/>
      <c r="I3" s="121"/>
      <c r="J3" s="121"/>
      <c r="K3" s="121"/>
      <c r="L3" s="121"/>
      <c r="M3" s="121"/>
      <c r="N3" s="121"/>
      <c r="O3" s="166"/>
      <c r="P3" s="166"/>
      <c r="Q3" s="166"/>
      <c r="R3" s="166"/>
      <c r="S3" s="166"/>
      <c r="T3" s="166"/>
      <c r="U3" s="166"/>
      <c r="V3" s="166"/>
      <c r="W3" s="219"/>
      <c r="X3" s="220"/>
      <c r="Y3" s="221"/>
    </row>
    <row r="4" spans="1:25" ht="12.75">
      <c r="A4" s="217"/>
      <c r="B4" s="166"/>
      <c r="C4" s="121"/>
      <c r="D4" s="121"/>
      <c r="E4" s="121"/>
      <c r="F4" s="121"/>
      <c r="G4" s="218"/>
      <c r="H4" s="121"/>
      <c r="I4" s="121"/>
      <c r="J4" s="121"/>
      <c r="K4" s="121"/>
      <c r="L4" s="121"/>
      <c r="M4" s="121"/>
      <c r="N4" s="121"/>
      <c r="O4" s="166"/>
      <c r="P4" s="166" t="s">
        <v>31</v>
      </c>
      <c r="Q4" s="166"/>
      <c r="R4" s="166"/>
      <c r="S4" s="166"/>
      <c r="T4" s="166"/>
      <c r="U4" s="166"/>
      <c r="V4" s="166"/>
      <c r="W4" s="219" t="s">
        <v>32</v>
      </c>
      <c r="X4" s="220"/>
      <c r="Y4" s="221"/>
    </row>
    <row r="5" spans="1:25" ht="12.75">
      <c r="A5" s="217"/>
      <c r="B5" s="166" t="s">
        <v>18</v>
      </c>
      <c r="C5" s="121" t="s">
        <v>19</v>
      </c>
      <c r="D5" s="121" t="s">
        <v>20</v>
      </c>
      <c r="E5" s="121" t="s">
        <v>21</v>
      </c>
      <c r="F5" s="121" t="s">
        <v>22</v>
      </c>
      <c r="G5" s="218" t="s">
        <v>23</v>
      </c>
      <c r="H5" s="121" t="s">
        <v>24</v>
      </c>
      <c r="I5" s="121" t="s">
        <v>25</v>
      </c>
      <c r="J5" s="121" t="s">
        <v>26</v>
      </c>
      <c r="K5" s="121" t="s">
        <v>27</v>
      </c>
      <c r="L5" s="121" t="s">
        <v>28</v>
      </c>
      <c r="M5" s="121" t="s">
        <v>29</v>
      </c>
      <c r="N5" s="121" t="s">
        <v>30</v>
      </c>
      <c r="O5" s="166"/>
      <c r="P5" s="166"/>
      <c r="Q5" s="166"/>
      <c r="R5" s="166"/>
      <c r="S5" s="166"/>
      <c r="T5" s="166"/>
      <c r="U5" s="166"/>
      <c r="V5" s="166"/>
      <c r="W5" s="219"/>
      <c r="X5" s="220"/>
      <c r="Y5" s="221"/>
    </row>
    <row r="6" spans="1:25" ht="12.75">
      <c r="A6" s="217">
        <v>1</v>
      </c>
      <c r="B6" s="222" t="s">
        <v>34</v>
      </c>
      <c r="C6" s="223">
        <v>1</v>
      </c>
      <c r="D6" s="223">
        <v>3</v>
      </c>
      <c r="E6" s="223">
        <v>1</v>
      </c>
      <c r="F6" s="223">
        <v>1</v>
      </c>
      <c r="G6" s="224"/>
      <c r="H6" s="223">
        <v>5</v>
      </c>
      <c r="I6" s="223">
        <v>1</v>
      </c>
      <c r="J6" s="223">
        <v>1</v>
      </c>
      <c r="K6" s="223"/>
      <c r="L6" s="223"/>
      <c r="M6" s="223"/>
      <c r="N6" s="223">
        <v>9</v>
      </c>
      <c r="O6" s="222"/>
      <c r="P6" s="222">
        <v>1</v>
      </c>
      <c r="Q6" s="222">
        <v>1</v>
      </c>
      <c r="R6" s="222">
        <v>1</v>
      </c>
      <c r="S6" s="222">
        <v>1</v>
      </c>
      <c r="T6" s="222">
        <v>1</v>
      </c>
      <c r="U6" s="222">
        <v>3</v>
      </c>
      <c r="V6" s="222"/>
      <c r="W6" s="225">
        <v>1.33333333333333</v>
      </c>
      <c r="X6" s="226">
        <v>1</v>
      </c>
      <c r="Y6" s="227" t="s">
        <v>684</v>
      </c>
    </row>
    <row r="7" spans="1:25" ht="12.75">
      <c r="A7" s="217">
        <v>2</v>
      </c>
      <c r="B7" s="222" t="s">
        <v>685</v>
      </c>
      <c r="C7" s="223">
        <v>5</v>
      </c>
      <c r="D7" s="223">
        <v>1</v>
      </c>
      <c r="E7" s="223">
        <v>22</v>
      </c>
      <c r="F7" s="223">
        <v>2</v>
      </c>
      <c r="G7" s="224"/>
      <c r="H7" s="223"/>
      <c r="I7" s="223"/>
      <c r="J7" s="223"/>
      <c r="K7" s="223">
        <v>3</v>
      </c>
      <c r="L7" s="223">
        <v>1</v>
      </c>
      <c r="M7" s="223">
        <v>5</v>
      </c>
      <c r="N7" s="223">
        <v>7</v>
      </c>
      <c r="O7" s="222"/>
      <c r="P7" s="222">
        <v>1</v>
      </c>
      <c r="Q7" s="222">
        <v>1</v>
      </c>
      <c r="R7" s="222">
        <v>2</v>
      </c>
      <c r="S7" s="222">
        <v>3</v>
      </c>
      <c r="T7" s="222">
        <v>5</v>
      </c>
      <c r="U7" s="222">
        <v>5</v>
      </c>
      <c r="V7" s="222"/>
      <c r="W7" s="225">
        <v>2.83333333333333</v>
      </c>
      <c r="X7" s="226">
        <v>2</v>
      </c>
      <c r="Y7" s="227" t="s">
        <v>684</v>
      </c>
    </row>
    <row r="8" spans="1:25" ht="12.75">
      <c r="A8" s="217">
        <v>3</v>
      </c>
      <c r="B8" s="166" t="s">
        <v>267</v>
      </c>
      <c r="C8" s="121">
        <v>3</v>
      </c>
      <c r="D8" s="121">
        <v>9</v>
      </c>
      <c r="E8" s="121">
        <v>2</v>
      </c>
      <c r="F8" s="228">
        <v>5</v>
      </c>
      <c r="G8" s="218"/>
      <c r="H8" s="121">
        <v>10</v>
      </c>
      <c r="I8" s="121">
        <v>3</v>
      </c>
      <c r="J8" s="121"/>
      <c r="K8" s="121">
        <v>2</v>
      </c>
      <c r="L8" s="121">
        <v>4</v>
      </c>
      <c r="M8" s="121">
        <v>17</v>
      </c>
      <c r="N8" s="121">
        <v>2</v>
      </c>
      <c r="O8" s="166"/>
      <c r="P8" s="166">
        <v>2</v>
      </c>
      <c r="Q8" s="166">
        <v>2</v>
      </c>
      <c r="R8" s="166">
        <v>2</v>
      </c>
      <c r="S8" s="166">
        <v>3</v>
      </c>
      <c r="T8" s="166">
        <v>3</v>
      </c>
      <c r="U8" s="166">
        <v>4</v>
      </c>
      <c r="V8" s="166"/>
      <c r="W8" s="219">
        <v>2.66666666666667</v>
      </c>
      <c r="X8" s="220"/>
      <c r="Y8" s="221"/>
    </row>
    <row r="9" spans="1:25" ht="12.75">
      <c r="A9" s="217">
        <v>4</v>
      </c>
      <c r="B9" s="222" t="s">
        <v>35</v>
      </c>
      <c r="C9" s="228">
        <v>4</v>
      </c>
      <c r="D9" s="223">
        <v>6</v>
      </c>
      <c r="E9" s="223"/>
      <c r="F9" s="223">
        <v>3</v>
      </c>
      <c r="G9" s="224"/>
      <c r="H9" s="223">
        <v>23</v>
      </c>
      <c r="I9" s="223">
        <v>2</v>
      </c>
      <c r="J9" s="223">
        <v>4</v>
      </c>
      <c r="K9" s="223">
        <v>4</v>
      </c>
      <c r="L9" s="223">
        <v>5</v>
      </c>
      <c r="M9" s="223">
        <v>2</v>
      </c>
      <c r="N9" s="223">
        <v>1</v>
      </c>
      <c r="O9" s="222"/>
      <c r="P9" s="222">
        <v>1</v>
      </c>
      <c r="Q9" s="222">
        <v>2</v>
      </c>
      <c r="R9" s="222">
        <v>2</v>
      </c>
      <c r="S9" s="222">
        <v>3</v>
      </c>
      <c r="T9" s="222">
        <v>4</v>
      </c>
      <c r="U9" s="222">
        <v>4</v>
      </c>
      <c r="V9" s="222"/>
      <c r="W9" s="225">
        <v>2.66666666666667</v>
      </c>
      <c r="X9" s="226">
        <v>3</v>
      </c>
      <c r="Y9" s="227" t="s">
        <v>684</v>
      </c>
    </row>
    <row r="10" spans="1:25" ht="12.75">
      <c r="A10" s="217">
        <v>5</v>
      </c>
      <c r="B10" s="166" t="s">
        <v>686</v>
      </c>
      <c r="C10" s="121">
        <v>13</v>
      </c>
      <c r="D10" s="121">
        <v>4</v>
      </c>
      <c r="E10" s="121">
        <v>4</v>
      </c>
      <c r="F10" s="121"/>
      <c r="G10" s="218"/>
      <c r="H10" s="121">
        <v>1</v>
      </c>
      <c r="I10" s="228">
        <v>5</v>
      </c>
      <c r="J10" s="121">
        <v>2</v>
      </c>
      <c r="K10" s="121">
        <v>5</v>
      </c>
      <c r="L10" s="121">
        <v>11</v>
      </c>
      <c r="M10" s="121">
        <v>1</v>
      </c>
      <c r="N10" s="121">
        <v>4</v>
      </c>
      <c r="O10" s="166"/>
      <c r="P10" s="166">
        <v>1</v>
      </c>
      <c r="Q10" s="166">
        <v>1</v>
      </c>
      <c r="R10" s="166">
        <v>2</v>
      </c>
      <c r="S10" s="166">
        <v>4</v>
      </c>
      <c r="T10" s="166">
        <v>4</v>
      </c>
      <c r="U10" s="166">
        <v>4</v>
      </c>
      <c r="V10" s="166"/>
      <c r="W10" s="219">
        <v>2.66666666666667</v>
      </c>
      <c r="X10" s="220"/>
      <c r="Y10" s="221"/>
    </row>
    <row r="11" spans="1:25" ht="12.75">
      <c r="A11" s="217">
        <v>6</v>
      </c>
      <c r="B11" s="166" t="s">
        <v>199</v>
      </c>
      <c r="C11" s="121">
        <v>7</v>
      </c>
      <c r="D11" s="121">
        <v>7</v>
      </c>
      <c r="E11" s="121"/>
      <c r="F11" s="121"/>
      <c r="G11" s="218"/>
      <c r="H11" s="121">
        <v>3</v>
      </c>
      <c r="I11" s="121">
        <v>9</v>
      </c>
      <c r="J11" s="121"/>
      <c r="K11" s="121">
        <v>1</v>
      </c>
      <c r="L11" s="121">
        <v>2</v>
      </c>
      <c r="M11" s="121">
        <v>4</v>
      </c>
      <c r="N11" s="121">
        <v>5</v>
      </c>
      <c r="O11" s="166"/>
      <c r="P11" s="166">
        <v>1</v>
      </c>
      <c r="Q11" s="166">
        <v>2</v>
      </c>
      <c r="R11" s="166">
        <v>3</v>
      </c>
      <c r="S11" s="166">
        <v>4</v>
      </c>
      <c r="T11" s="166">
        <v>5</v>
      </c>
      <c r="U11" s="166">
        <v>7</v>
      </c>
      <c r="V11" s="166"/>
      <c r="W11" s="219">
        <v>3.66666666666667</v>
      </c>
      <c r="X11" s="220"/>
      <c r="Y11" s="221"/>
    </row>
    <row r="12" spans="1:25" ht="12.75">
      <c r="A12" s="217">
        <v>7</v>
      </c>
      <c r="B12" s="222" t="s">
        <v>687</v>
      </c>
      <c r="C12" s="223">
        <v>2</v>
      </c>
      <c r="D12" s="223">
        <v>8</v>
      </c>
      <c r="E12" s="223">
        <v>5</v>
      </c>
      <c r="F12" s="223">
        <v>4</v>
      </c>
      <c r="G12" s="224"/>
      <c r="H12" s="223">
        <v>5</v>
      </c>
      <c r="I12" s="223">
        <v>4</v>
      </c>
      <c r="J12" s="223"/>
      <c r="K12" s="223">
        <v>7</v>
      </c>
      <c r="L12" s="223"/>
      <c r="M12" s="223">
        <v>11</v>
      </c>
      <c r="N12" s="223"/>
      <c r="O12" s="222"/>
      <c r="P12" s="222">
        <v>2</v>
      </c>
      <c r="Q12" s="222">
        <v>4</v>
      </c>
      <c r="R12" s="222">
        <v>4</v>
      </c>
      <c r="S12" s="222">
        <v>5</v>
      </c>
      <c r="T12" s="222">
        <v>5</v>
      </c>
      <c r="U12" s="222">
        <v>7</v>
      </c>
      <c r="V12" s="222"/>
      <c r="W12" s="225">
        <v>4.5</v>
      </c>
      <c r="X12" s="226">
        <v>1</v>
      </c>
      <c r="Y12" s="227" t="s">
        <v>688</v>
      </c>
    </row>
    <row r="13" spans="1:25" ht="12.75">
      <c r="A13" s="217">
        <v>8</v>
      </c>
      <c r="B13" s="222" t="s">
        <v>38</v>
      </c>
      <c r="C13" s="223">
        <v>38</v>
      </c>
      <c r="D13" s="223">
        <v>21</v>
      </c>
      <c r="E13" s="223">
        <v>6</v>
      </c>
      <c r="F13" s="223">
        <v>6</v>
      </c>
      <c r="G13" s="224"/>
      <c r="H13" s="223">
        <v>4</v>
      </c>
      <c r="I13" s="223"/>
      <c r="J13" s="223">
        <v>3</v>
      </c>
      <c r="K13" s="223">
        <v>10</v>
      </c>
      <c r="L13" s="223">
        <v>3</v>
      </c>
      <c r="M13" s="223">
        <v>6</v>
      </c>
      <c r="N13" s="223">
        <v>12</v>
      </c>
      <c r="O13" s="222"/>
      <c r="P13" s="222">
        <v>3</v>
      </c>
      <c r="Q13" s="222">
        <v>3</v>
      </c>
      <c r="R13" s="222">
        <v>4</v>
      </c>
      <c r="S13" s="222">
        <v>6</v>
      </c>
      <c r="T13" s="222">
        <v>6</v>
      </c>
      <c r="U13" s="222">
        <v>6</v>
      </c>
      <c r="V13" s="222"/>
      <c r="W13" s="225">
        <v>4.66666666666667</v>
      </c>
      <c r="X13" s="226">
        <v>2</v>
      </c>
      <c r="Y13" s="227" t="s">
        <v>688</v>
      </c>
    </row>
    <row r="14" spans="1:25" ht="12.75">
      <c r="A14" s="217">
        <v>9</v>
      </c>
      <c r="B14" s="166" t="s">
        <v>689</v>
      </c>
      <c r="C14" s="121"/>
      <c r="D14" s="121">
        <v>2</v>
      </c>
      <c r="E14" s="121">
        <v>12</v>
      </c>
      <c r="F14" s="121">
        <v>7</v>
      </c>
      <c r="G14" s="218"/>
      <c r="H14" s="121">
        <v>20</v>
      </c>
      <c r="I14" s="121">
        <v>12</v>
      </c>
      <c r="J14" s="121">
        <v>6</v>
      </c>
      <c r="K14" s="121">
        <v>15</v>
      </c>
      <c r="L14" s="121"/>
      <c r="M14" s="121">
        <v>3</v>
      </c>
      <c r="N14" s="121">
        <v>6</v>
      </c>
      <c r="O14" s="166"/>
      <c r="P14" s="166">
        <v>2</v>
      </c>
      <c r="Q14" s="166">
        <v>3</v>
      </c>
      <c r="R14" s="166">
        <v>6</v>
      </c>
      <c r="S14" s="166">
        <v>6</v>
      </c>
      <c r="T14" s="166">
        <v>7</v>
      </c>
      <c r="U14" s="166">
        <v>12</v>
      </c>
      <c r="V14" s="166"/>
      <c r="W14" s="219">
        <v>6</v>
      </c>
      <c r="X14" s="220"/>
      <c r="Y14" s="221"/>
    </row>
    <row r="15" spans="1:25" ht="12.75">
      <c r="A15" s="217">
        <v>10</v>
      </c>
      <c r="B15" s="222" t="s">
        <v>292</v>
      </c>
      <c r="C15" s="223">
        <v>34</v>
      </c>
      <c r="D15" s="223">
        <v>10</v>
      </c>
      <c r="E15" s="223">
        <v>3</v>
      </c>
      <c r="F15" s="223">
        <v>10</v>
      </c>
      <c r="G15" s="224"/>
      <c r="H15" s="223">
        <v>7</v>
      </c>
      <c r="I15" s="223">
        <v>7</v>
      </c>
      <c r="J15" s="223"/>
      <c r="K15" s="223">
        <v>19</v>
      </c>
      <c r="L15" s="223">
        <v>7</v>
      </c>
      <c r="M15" s="223">
        <v>11</v>
      </c>
      <c r="N15" s="223"/>
      <c r="O15" s="222"/>
      <c r="P15" s="222">
        <v>3</v>
      </c>
      <c r="Q15" s="222">
        <v>7</v>
      </c>
      <c r="R15" s="222">
        <v>7</v>
      </c>
      <c r="S15" s="222">
        <v>7</v>
      </c>
      <c r="T15" s="222">
        <v>10</v>
      </c>
      <c r="U15" s="222">
        <v>10</v>
      </c>
      <c r="V15" s="222"/>
      <c r="W15" s="225">
        <v>7.33333333333333</v>
      </c>
      <c r="X15" s="226">
        <v>3</v>
      </c>
      <c r="Y15" s="227" t="s">
        <v>688</v>
      </c>
    </row>
    <row r="16" spans="1:25" ht="12.75">
      <c r="A16" s="217">
        <v>11</v>
      </c>
      <c r="B16" s="166" t="s">
        <v>41</v>
      </c>
      <c r="C16" s="121">
        <v>9</v>
      </c>
      <c r="D16" s="121">
        <v>5</v>
      </c>
      <c r="E16" s="121">
        <v>10</v>
      </c>
      <c r="F16" s="121"/>
      <c r="G16" s="218"/>
      <c r="H16" s="121"/>
      <c r="I16" s="121"/>
      <c r="J16" s="121">
        <v>18</v>
      </c>
      <c r="K16" s="121">
        <v>11</v>
      </c>
      <c r="L16" s="121">
        <v>8</v>
      </c>
      <c r="M16" s="121">
        <v>8</v>
      </c>
      <c r="N16" s="121"/>
      <c r="O16" s="166"/>
      <c r="P16" s="166">
        <v>5</v>
      </c>
      <c r="Q16" s="166">
        <v>8</v>
      </c>
      <c r="R16" s="166">
        <v>8</v>
      </c>
      <c r="S16" s="166">
        <v>9</v>
      </c>
      <c r="T16" s="166">
        <v>10</v>
      </c>
      <c r="U16" s="166">
        <v>11</v>
      </c>
      <c r="V16" s="166"/>
      <c r="W16" s="219">
        <v>8.5</v>
      </c>
      <c r="X16" s="220"/>
      <c r="Y16" s="221"/>
    </row>
    <row r="17" spans="1:25" ht="12.75">
      <c r="A17" s="217">
        <v>12</v>
      </c>
      <c r="B17" s="166" t="s">
        <v>47</v>
      </c>
      <c r="C17" s="121">
        <v>6</v>
      </c>
      <c r="D17" s="121"/>
      <c r="E17" s="121">
        <v>8</v>
      </c>
      <c r="F17" s="121"/>
      <c r="G17" s="218"/>
      <c r="H17" s="121">
        <v>26</v>
      </c>
      <c r="I17" s="121">
        <v>24</v>
      </c>
      <c r="J17" s="121">
        <v>10</v>
      </c>
      <c r="K17" s="121">
        <v>8</v>
      </c>
      <c r="L17" s="121"/>
      <c r="M17" s="121">
        <v>26</v>
      </c>
      <c r="N17" s="121">
        <v>3</v>
      </c>
      <c r="O17" s="166"/>
      <c r="P17" s="166">
        <v>3</v>
      </c>
      <c r="Q17" s="166">
        <v>6</v>
      </c>
      <c r="R17" s="166">
        <v>8</v>
      </c>
      <c r="S17" s="166">
        <v>8</v>
      </c>
      <c r="T17" s="166">
        <v>10</v>
      </c>
      <c r="U17" s="166">
        <v>24</v>
      </c>
      <c r="V17" s="166"/>
      <c r="W17" s="219">
        <v>9.83333333333333</v>
      </c>
      <c r="X17" s="220"/>
      <c r="Y17" s="221"/>
    </row>
    <row r="18" spans="1:25" ht="12.75">
      <c r="A18" s="217">
        <v>13</v>
      </c>
      <c r="B18" s="166" t="s">
        <v>49</v>
      </c>
      <c r="C18" s="121">
        <v>9</v>
      </c>
      <c r="D18" s="121"/>
      <c r="E18" s="121">
        <v>23</v>
      </c>
      <c r="F18" s="121">
        <v>11</v>
      </c>
      <c r="G18" s="218"/>
      <c r="H18" s="121">
        <v>14</v>
      </c>
      <c r="I18" s="121">
        <v>6</v>
      </c>
      <c r="J18" s="121"/>
      <c r="K18" s="121">
        <v>13</v>
      </c>
      <c r="L18" s="121"/>
      <c r="M18" s="121">
        <v>10</v>
      </c>
      <c r="N18" s="121">
        <v>11</v>
      </c>
      <c r="O18" s="166"/>
      <c r="P18" s="166">
        <v>6</v>
      </c>
      <c r="Q18" s="166">
        <v>9</v>
      </c>
      <c r="R18" s="166">
        <v>10</v>
      </c>
      <c r="S18" s="166">
        <v>11</v>
      </c>
      <c r="T18" s="166">
        <v>11</v>
      </c>
      <c r="U18" s="166">
        <v>13</v>
      </c>
      <c r="V18" s="166"/>
      <c r="W18" s="219">
        <v>10</v>
      </c>
      <c r="X18" s="220"/>
      <c r="Y18" s="221"/>
    </row>
    <row r="19" spans="1:25" ht="12.75">
      <c r="A19" s="217">
        <v>14</v>
      </c>
      <c r="B19" s="166" t="s">
        <v>690</v>
      </c>
      <c r="C19" s="121">
        <v>45</v>
      </c>
      <c r="D19" s="121">
        <v>14</v>
      </c>
      <c r="E19" s="121">
        <v>17</v>
      </c>
      <c r="F19" s="121">
        <v>9</v>
      </c>
      <c r="G19" s="218"/>
      <c r="H19" s="121"/>
      <c r="I19" s="121">
        <v>13</v>
      </c>
      <c r="J19" s="121"/>
      <c r="K19" s="121"/>
      <c r="L19" s="121">
        <v>9</v>
      </c>
      <c r="M19" s="121">
        <v>7</v>
      </c>
      <c r="N19" s="121">
        <v>10</v>
      </c>
      <c r="O19" s="166"/>
      <c r="P19" s="166">
        <v>7</v>
      </c>
      <c r="Q19" s="166">
        <v>9</v>
      </c>
      <c r="R19" s="166">
        <v>9</v>
      </c>
      <c r="S19" s="166">
        <v>10</v>
      </c>
      <c r="T19" s="166">
        <v>13</v>
      </c>
      <c r="U19" s="166">
        <v>14</v>
      </c>
      <c r="V19" s="166"/>
      <c r="W19" s="219">
        <v>10.3333333333333</v>
      </c>
      <c r="X19" s="220"/>
      <c r="Y19" s="221"/>
    </row>
    <row r="20" spans="1:25" ht="12.75">
      <c r="A20" s="217">
        <v>15</v>
      </c>
      <c r="B20" s="166" t="s">
        <v>124</v>
      </c>
      <c r="C20" s="121">
        <v>11</v>
      </c>
      <c r="D20" s="121"/>
      <c r="E20" s="121">
        <v>27</v>
      </c>
      <c r="F20" s="121"/>
      <c r="G20" s="218"/>
      <c r="H20" s="121">
        <v>9</v>
      </c>
      <c r="I20" s="121">
        <v>14</v>
      </c>
      <c r="J20" s="121"/>
      <c r="K20" s="121">
        <v>6</v>
      </c>
      <c r="L20" s="121">
        <v>13</v>
      </c>
      <c r="M20" s="121">
        <v>20</v>
      </c>
      <c r="N20" s="121">
        <v>13</v>
      </c>
      <c r="O20" s="166"/>
      <c r="P20" s="166">
        <v>6</v>
      </c>
      <c r="Q20" s="166">
        <v>9</v>
      </c>
      <c r="R20" s="166">
        <v>11</v>
      </c>
      <c r="S20" s="166">
        <v>13</v>
      </c>
      <c r="T20" s="166">
        <v>13</v>
      </c>
      <c r="U20" s="166">
        <v>14</v>
      </c>
      <c r="V20" s="166"/>
      <c r="W20" s="219">
        <v>11</v>
      </c>
      <c r="X20" s="220"/>
      <c r="Y20" s="221"/>
    </row>
    <row r="21" spans="1:25" ht="12.75">
      <c r="A21" s="217">
        <v>16</v>
      </c>
      <c r="B21" s="166" t="s">
        <v>691</v>
      </c>
      <c r="C21" s="121"/>
      <c r="D21" s="121">
        <v>22</v>
      </c>
      <c r="E21" s="121">
        <v>7</v>
      </c>
      <c r="F21" s="121"/>
      <c r="G21" s="218"/>
      <c r="H21" s="121"/>
      <c r="I21" s="121">
        <v>11</v>
      </c>
      <c r="J21" s="121"/>
      <c r="K21" s="121">
        <v>9</v>
      </c>
      <c r="L21" s="121">
        <v>6</v>
      </c>
      <c r="M21" s="121"/>
      <c r="N21" s="121">
        <v>14</v>
      </c>
      <c r="O21" s="166"/>
      <c r="P21" s="166">
        <v>6</v>
      </c>
      <c r="Q21" s="166">
        <v>7</v>
      </c>
      <c r="R21" s="166">
        <v>9</v>
      </c>
      <c r="S21" s="166">
        <v>11</v>
      </c>
      <c r="T21" s="166">
        <v>14</v>
      </c>
      <c r="U21" s="166">
        <v>22</v>
      </c>
      <c r="V21" s="166"/>
      <c r="W21" s="219">
        <v>11.5</v>
      </c>
      <c r="X21" s="220"/>
      <c r="Y21" s="221"/>
    </row>
    <row r="22" spans="1:25" ht="12.75">
      <c r="A22" s="217">
        <v>17</v>
      </c>
      <c r="B22" s="166" t="s">
        <v>692</v>
      </c>
      <c r="C22" s="121">
        <v>13</v>
      </c>
      <c r="D22" s="121">
        <v>15</v>
      </c>
      <c r="E22" s="121">
        <v>15</v>
      </c>
      <c r="F22" s="121"/>
      <c r="G22" s="218"/>
      <c r="H22" s="121"/>
      <c r="I22" s="121">
        <v>8</v>
      </c>
      <c r="J22" s="121"/>
      <c r="K22" s="121"/>
      <c r="L22" s="121">
        <v>14</v>
      </c>
      <c r="M22" s="121">
        <v>9</v>
      </c>
      <c r="N22" s="121">
        <v>22</v>
      </c>
      <c r="O22" s="166"/>
      <c r="P22" s="166">
        <v>8</v>
      </c>
      <c r="Q22" s="166">
        <v>9</v>
      </c>
      <c r="R22" s="166">
        <v>13</v>
      </c>
      <c r="S22" s="166">
        <v>14</v>
      </c>
      <c r="T22" s="166">
        <v>15</v>
      </c>
      <c r="U22" s="166">
        <v>15</v>
      </c>
      <c r="V22" s="166"/>
      <c r="W22" s="219">
        <v>12.3333333333333</v>
      </c>
      <c r="X22" s="220"/>
      <c r="Y22" s="221"/>
    </row>
    <row r="23" spans="1:25" ht="12.75">
      <c r="A23" s="217">
        <v>18</v>
      </c>
      <c r="B23" s="166" t="s">
        <v>55</v>
      </c>
      <c r="C23" s="121">
        <v>15</v>
      </c>
      <c r="D23" s="121"/>
      <c r="E23" s="121">
        <v>26</v>
      </c>
      <c r="F23" s="121">
        <v>12</v>
      </c>
      <c r="G23" s="218"/>
      <c r="H23" s="121">
        <v>11</v>
      </c>
      <c r="I23" s="121">
        <v>23</v>
      </c>
      <c r="J23" s="121">
        <v>13</v>
      </c>
      <c r="K23" s="121">
        <v>12</v>
      </c>
      <c r="L23" s="121"/>
      <c r="M23" s="121">
        <v>17</v>
      </c>
      <c r="N23" s="121">
        <v>19</v>
      </c>
      <c r="O23" s="166"/>
      <c r="P23" s="166">
        <v>11</v>
      </c>
      <c r="Q23" s="166">
        <v>12</v>
      </c>
      <c r="R23" s="166">
        <v>12</v>
      </c>
      <c r="S23" s="166">
        <v>13</v>
      </c>
      <c r="T23" s="166">
        <v>15</v>
      </c>
      <c r="U23" s="166">
        <v>17</v>
      </c>
      <c r="V23" s="166"/>
      <c r="W23" s="219">
        <v>13.3333333333333</v>
      </c>
      <c r="X23" s="220"/>
      <c r="Y23" s="221"/>
    </row>
    <row r="24" spans="1:25" ht="12.75">
      <c r="A24" s="217">
        <v>19</v>
      </c>
      <c r="B24" s="166" t="s">
        <v>62</v>
      </c>
      <c r="C24" s="121">
        <v>16</v>
      </c>
      <c r="D24" s="121"/>
      <c r="E24" s="121">
        <v>20</v>
      </c>
      <c r="F24" s="121">
        <v>14</v>
      </c>
      <c r="G24" s="218"/>
      <c r="H24" s="121"/>
      <c r="I24" s="121">
        <v>18</v>
      </c>
      <c r="J24" s="121"/>
      <c r="K24" s="121"/>
      <c r="L24" s="121">
        <v>10</v>
      </c>
      <c r="M24" s="121">
        <v>15</v>
      </c>
      <c r="N24" s="121">
        <v>23</v>
      </c>
      <c r="O24" s="166"/>
      <c r="P24" s="166">
        <v>10</v>
      </c>
      <c r="Q24" s="166">
        <v>14</v>
      </c>
      <c r="R24" s="166">
        <v>15</v>
      </c>
      <c r="S24" s="166">
        <v>16</v>
      </c>
      <c r="T24" s="166">
        <v>18</v>
      </c>
      <c r="U24" s="166">
        <v>20</v>
      </c>
      <c r="V24" s="166"/>
      <c r="W24" s="219">
        <v>15.5</v>
      </c>
      <c r="X24" s="220"/>
      <c r="Y24" s="221"/>
    </row>
    <row r="25" spans="1:25" ht="12.75">
      <c r="A25" s="217">
        <v>20</v>
      </c>
      <c r="B25" s="166" t="s">
        <v>693</v>
      </c>
      <c r="C25" s="121">
        <v>34</v>
      </c>
      <c r="D25" s="121">
        <v>16</v>
      </c>
      <c r="E25" s="121"/>
      <c r="F25" s="121"/>
      <c r="G25" s="218"/>
      <c r="H25" s="121"/>
      <c r="I25" s="121">
        <v>10</v>
      </c>
      <c r="J25" s="121">
        <v>8</v>
      </c>
      <c r="K25" s="121">
        <v>14</v>
      </c>
      <c r="L25" s="121">
        <v>22</v>
      </c>
      <c r="M25" s="121">
        <v>24</v>
      </c>
      <c r="N25" s="121"/>
      <c r="O25" s="166"/>
      <c r="P25" s="166">
        <v>8</v>
      </c>
      <c r="Q25" s="166">
        <v>10</v>
      </c>
      <c r="R25" s="166">
        <v>14</v>
      </c>
      <c r="S25" s="166">
        <v>16</v>
      </c>
      <c r="T25" s="166">
        <v>22</v>
      </c>
      <c r="U25" s="166">
        <v>24</v>
      </c>
      <c r="V25" s="166"/>
      <c r="W25" s="219">
        <v>15.6666666666667</v>
      </c>
      <c r="X25" s="220"/>
      <c r="Y25" s="221"/>
    </row>
    <row r="26" spans="1:25" ht="12.75">
      <c r="A26" s="217">
        <v>21</v>
      </c>
      <c r="B26" s="166" t="s">
        <v>51</v>
      </c>
      <c r="C26" s="121">
        <v>11</v>
      </c>
      <c r="D26" s="121"/>
      <c r="E26" s="121">
        <v>24</v>
      </c>
      <c r="F26" s="121"/>
      <c r="G26" s="218"/>
      <c r="H26" s="121"/>
      <c r="I26" s="121">
        <v>17</v>
      </c>
      <c r="J26" s="121">
        <v>20</v>
      </c>
      <c r="K26" s="121">
        <v>27</v>
      </c>
      <c r="L26" s="121">
        <v>16</v>
      </c>
      <c r="M26" s="121">
        <v>15</v>
      </c>
      <c r="N26" s="121">
        <v>18</v>
      </c>
      <c r="O26" s="166"/>
      <c r="P26" s="166">
        <v>11</v>
      </c>
      <c r="Q26" s="166">
        <v>15</v>
      </c>
      <c r="R26" s="166">
        <v>16</v>
      </c>
      <c r="S26" s="166">
        <v>17</v>
      </c>
      <c r="T26" s="166">
        <v>18</v>
      </c>
      <c r="U26" s="166">
        <v>20</v>
      </c>
      <c r="V26" s="166"/>
      <c r="W26" s="219">
        <v>16.1666666666667</v>
      </c>
      <c r="X26" s="220"/>
      <c r="Y26" s="221"/>
    </row>
    <row r="27" spans="1:25" ht="12.75">
      <c r="A27" s="217">
        <v>22</v>
      </c>
      <c r="B27" s="166" t="s">
        <v>57</v>
      </c>
      <c r="C27" s="121">
        <v>22</v>
      </c>
      <c r="D27" s="121"/>
      <c r="E27" s="121">
        <v>18</v>
      </c>
      <c r="F27" s="121">
        <v>19</v>
      </c>
      <c r="G27" s="218"/>
      <c r="H27" s="121">
        <v>23</v>
      </c>
      <c r="I27" s="121">
        <v>19</v>
      </c>
      <c r="J27" s="121"/>
      <c r="K27" s="121">
        <v>22</v>
      </c>
      <c r="L27" s="121"/>
      <c r="M27" s="121">
        <v>23</v>
      </c>
      <c r="N27" s="121">
        <v>8</v>
      </c>
      <c r="O27" s="166"/>
      <c r="P27" s="166">
        <v>8</v>
      </c>
      <c r="Q27" s="166">
        <v>18</v>
      </c>
      <c r="R27" s="166">
        <v>19</v>
      </c>
      <c r="S27" s="166">
        <v>19</v>
      </c>
      <c r="T27" s="166">
        <v>22</v>
      </c>
      <c r="U27" s="166">
        <v>22</v>
      </c>
      <c r="V27" s="166"/>
      <c r="W27" s="219">
        <v>18</v>
      </c>
      <c r="X27" s="220"/>
      <c r="Y27" s="221"/>
    </row>
    <row r="28" spans="1:25" ht="12.75">
      <c r="A28" s="217">
        <v>23</v>
      </c>
      <c r="B28" s="166" t="s">
        <v>59</v>
      </c>
      <c r="C28" s="121">
        <v>26</v>
      </c>
      <c r="D28" s="121"/>
      <c r="E28" s="121"/>
      <c r="F28" s="121">
        <v>13</v>
      </c>
      <c r="G28" s="218"/>
      <c r="H28" s="121">
        <v>16</v>
      </c>
      <c r="I28" s="121"/>
      <c r="J28" s="121">
        <v>15</v>
      </c>
      <c r="K28" s="121">
        <v>18</v>
      </c>
      <c r="L28" s="121">
        <v>33</v>
      </c>
      <c r="M28" s="121">
        <v>22</v>
      </c>
      <c r="N28" s="121"/>
      <c r="O28" s="166"/>
      <c r="P28" s="166">
        <v>13</v>
      </c>
      <c r="Q28" s="166">
        <v>15</v>
      </c>
      <c r="R28" s="166">
        <v>16</v>
      </c>
      <c r="S28" s="166">
        <v>18</v>
      </c>
      <c r="T28" s="166">
        <v>22</v>
      </c>
      <c r="U28" s="166">
        <v>26</v>
      </c>
      <c r="V28" s="166"/>
      <c r="W28" s="219">
        <v>18.3333333333333</v>
      </c>
      <c r="X28" s="220"/>
      <c r="Y28" s="221"/>
    </row>
    <row r="29" spans="1:25" ht="12.75">
      <c r="A29" s="217">
        <v>24</v>
      </c>
      <c r="B29" s="166" t="s">
        <v>61</v>
      </c>
      <c r="C29" s="121">
        <v>41</v>
      </c>
      <c r="D29" s="121"/>
      <c r="E29" s="121">
        <v>11</v>
      </c>
      <c r="F29" s="121">
        <v>16</v>
      </c>
      <c r="G29" s="218"/>
      <c r="H29" s="121"/>
      <c r="I29" s="121"/>
      <c r="J29" s="121">
        <v>19</v>
      </c>
      <c r="K29" s="121">
        <v>23</v>
      </c>
      <c r="L29" s="121"/>
      <c r="M29" s="121">
        <v>13</v>
      </c>
      <c r="N29" s="121"/>
      <c r="O29" s="166"/>
      <c r="P29" s="166">
        <v>11</v>
      </c>
      <c r="Q29" s="166">
        <v>13</v>
      </c>
      <c r="R29" s="166">
        <v>16</v>
      </c>
      <c r="S29" s="166">
        <v>19</v>
      </c>
      <c r="T29" s="166">
        <v>23</v>
      </c>
      <c r="U29" s="166">
        <v>41</v>
      </c>
      <c r="V29" s="166"/>
      <c r="W29" s="219">
        <v>20.5</v>
      </c>
      <c r="X29" s="220"/>
      <c r="Y29" s="221"/>
    </row>
    <row r="30" spans="1:25" ht="12.75">
      <c r="A30" s="217">
        <v>25</v>
      </c>
      <c r="B30" s="166" t="s">
        <v>76</v>
      </c>
      <c r="C30" s="121"/>
      <c r="D30" s="121"/>
      <c r="E30" s="121">
        <v>16</v>
      </c>
      <c r="F30" s="121"/>
      <c r="G30" s="218" t="s">
        <v>694</v>
      </c>
      <c r="H30" s="121">
        <v>12</v>
      </c>
      <c r="I30" s="121">
        <v>59</v>
      </c>
      <c r="J30" s="121">
        <v>5</v>
      </c>
      <c r="K30" s="121">
        <v>16</v>
      </c>
      <c r="L30" s="121"/>
      <c r="M30" s="121">
        <v>19</v>
      </c>
      <c r="N30" s="121"/>
      <c r="O30" s="166"/>
      <c r="P30" s="166">
        <v>5</v>
      </c>
      <c r="Q30" s="166">
        <v>12</v>
      </c>
      <c r="R30" s="166">
        <v>16</v>
      </c>
      <c r="S30" s="166">
        <v>16</v>
      </c>
      <c r="T30" s="166">
        <v>19</v>
      </c>
      <c r="U30" s="166">
        <v>59</v>
      </c>
      <c r="V30" s="166"/>
      <c r="W30" s="219">
        <v>21.1666666666667</v>
      </c>
      <c r="X30" s="220"/>
      <c r="Y30" s="221"/>
    </row>
    <row r="31" spans="1:25" ht="12.75">
      <c r="A31" s="217">
        <v>26</v>
      </c>
      <c r="B31" s="222" t="s">
        <v>79</v>
      </c>
      <c r="C31" s="223"/>
      <c r="D31" s="223">
        <v>31</v>
      </c>
      <c r="E31" s="223">
        <v>13</v>
      </c>
      <c r="F31" s="223">
        <v>15</v>
      </c>
      <c r="G31" s="224">
        <v>21</v>
      </c>
      <c r="H31" s="223"/>
      <c r="I31" s="223">
        <v>35</v>
      </c>
      <c r="J31" s="223">
        <v>28</v>
      </c>
      <c r="K31" s="223"/>
      <c r="L31" s="223">
        <v>37</v>
      </c>
      <c r="M31" s="223">
        <v>32</v>
      </c>
      <c r="N31" s="223">
        <v>20</v>
      </c>
      <c r="O31" s="222"/>
      <c r="P31" s="222">
        <v>13</v>
      </c>
      <c r="Q31" s="222">
        <v>15</v>
      </c>
      <c r="R31" s="222">
        <v>20</v>
      </c>
      <c r="S31" s="222">
        <v>21</v>
      </c>
      <c r="T31" s="222">
        <v>28</v>
      </c>
      <c r="U31" s="222">
        <v>31</v>
      </c>
      <c r="V31" s="222"/>
      <c r="W31" s="225">
        <v>21.3333333333333</v>
      </c>
      <c r="X31" s="226">
        <v>1</v>
      </c>
      <c r="Y31" s="227" t="s">
        <v>695</v>
      </c>
    </row>
    <row r="32" spans="1:25" ht="12.75">
      <c r="A32" s="217">
        <v>27</v>
      </c>
      <c r="B32" s="166" t="s">
        <v>696</v>
      </c>
      <c r="C32" s="121">
        <v>54</v>
      </c>
      <c r="D32" s="121">
        <v>11</v>
      </c>
      <c r="E32" s="121"/>
      <c r="F32" s="121"/>
      <c r="G32" s="218"/>
      <c r="H32" s="121">
        <v>27</v>
      </c>
      <c r="I32" s="121">
        <v>30</v>
      </c>
      <c r="J32" s="121"/>
      <c r="K32" s="121">
        <v>25</v>
      </c>
      <c r="L32" s="121">
        <v>21</v>
      </c>
      <c r="M32" s="121">
        <v>27</v>
      </c>
      <c r="N32" s="121">
        <v>17</v>
      </c>
      <c r="O32" s="166"/>
      <c r="P32" s="166">
        <v>11</v>
      </c>
      <c r="Q32" s="166">
        <v>17</v>
      </c>
      <c r="R32" s="166">
        <v>21</v>
      </c>
      <c r="S32" s="166">
        <v>25</v>
      </c>
      <c r="T32" s="166">
        <v>27</v>
      </c>
      <c r="U32" s="166">
        <v>27</v>
      </c>
      <c r="V32" s="166"/>
      <c r="W32" s="219">
        <v>21.3333333333333</v>
      </c>
      <c r="X32" s="220"/>
      <c r="Y32" s="221"/>
    </row>
    <row r="33" spans="1:25" ht="12.75">
      <c r="A33" s="217">
        <v>28</v>
      </c>
      <c r="B33" s="166" t="s">
        <v>69</v>
      </c>
      <c r="C33" s="121">
        <v>56</v>
      </c>
      <c r="D33" s="121"/>
      <c r="E33" s="121">
        <v>39</v>
      </c>
      <c r="F33" s="121"/>
      <c r="G33" s="218" t="s">
        <v>697</v>
      </c>
      <c r="H33" s="121">
        <v>8</v>
      </c>
      <c r="I33" s="121">
        <v>28</v>
      </c>
      <c r="J33" s="121">
        <v>16</v>
      </c>
      <c r="K33" s="121">
        <v>17</v>
      </c>
      <c r="L33" s="121"/>
      <c r="M33" s="121">
        <v>21</v>
      </c>
      <c r="N33" s="121"/>
      <c r="O33" s="166"/>
      <c r="P33" s="166">
        <v>8</v>
      </c>
      <c r="Q33" s="166">
        <v>16</v>
      </c>
      <c r="R33" s="166">
        <v>17</v>
      </c>
      <c r="S33" s="166">
        <v>21</v>
      </c>
      <c r="T33" s="166">
        <v>28</v>
      </c>
      <c r="U33" s="166">
        <v>39</v>
      </c>
      <c r="V33" s="166"/>
      <c r="W33" s="219">
        <v>21.5</v>
      </c>
      <c r="X33" s="220"/>
      <c r="Y33" s="221"/>
    </row>
    <row r="34" spans="1:25" ht="12.75">
      <c r="A34" s="217">
        <v>29</v>
      </c>
      <c r="B34" s="166" t="s">
        <v>698</v>
      </c>
      <c r="C34" s="121">
        <v>41</v>
      </c>
      <c r="D34" s="121">
        <v>44</v>
      </c>
      <c r="E34" s="121">
        <v>9</v>
      </c>
      <c r="F34" s="121">
        <v>30</v>
      </c>
      <c r="G34" s="218"/>
      <c r="H34" s="121"/>
      <c r="I34" s="121"/>
      <c r="J34" s="121"/>
      <c r="K34" s="121">
        <v>20</v>
      </c>
      <c r="L34" s="121">
        <v>30</v>
      </c>
      <c r="M34" s="121">
        <v>28</v>
      </c>
      <c r="N34" s="121">
        <v>16</v>
      </c>
      <c r="O34" s="166"/>
      <c r="P34" s="166">
        <v>9</v>
      </c>
      <c r="Q34" s="166">
        <v>16</v>
      </c>
      <c r="R34" s="166">
        <v>20</v>
      </c>
      <c r="S34" s="166">
        <v>28</v>
      </c>
      <c r="T34" s="166">
        <v>30</v>
      </c>
      <c r="U34" s="166">
        <v>30</v>
      </c>
      <c r="V34" s="166"/>
      <c r="W34" s="219">
        <v>22.1666666666667</v>
      </c>
      <c r="X34" s="220"/>
      <c r="Y34" s="221"/>
    </row>
    <row r="35" spans="1:25" ht="12.75">
      <c r="A35" s="217">
        <v>30</v>
      </c>
      <c r="B35" s="166" t="s">
        <v>170</v>
      </c>
      <c r="C35" s="121">
        <v>16</v>
      </c>
      <c r="D35" s="121"/>
      <c r="E35" s="121"/>
      <c r="F35" s="121"/>
      <c r="G35" s="218"/>
      <c r="H35" s="121">
        <v>27</v>
      </c>
      <c r="I35" s="121">
        <v>16</v>
      </c>
      <c r="J35" s="121"/>
      <c r="K35" s="121"/>
      <c r="L35" s="121">
        <v>25</v>
      </c>
      <c r="M35" s="121">
        <v>24</v>
      </c>
      <c r="N35" s="121">
        <v>27</v>
      </c>
      <c r="O35" s="166"/>
      <c r="P35" s="166">
        <v>16</v>
      </c>
      <c r="Q35" s="166">
        <v>16</v>
      </c>
      <c r="R35" s="166">
        <v>24</v>
      </c>
      <c r="S35" s="166">
        <v>25</v>
      </c>
      <c r="T35" s="166">
        <v>27</v>
      </c>
      <c r="U35" s="166">
        <v>27</v>
      </c>
      <c r="V35" s="166"/>
      <c r="W35" s="219">
        <v>22.5</v>
      </c>
      <c r="X35" s="220"/>
      <c r="Y35" s="221"/>
    </row>
    <row r="36" spans="1:25" ht="12.75">
      <c r="A36" s="217">
        <v>31</v>
      </c>
      <c r="B36" s="166" t="s">
        <v>66</v>
      </c>
      <c r="C36" s="121">
        <v>29</v>
      </c>
      <c r="D36" s="121"/>
      <c r="E36" s="121">
        <v>25</v>
      </c>
      <c r="F36" s="121"/>
      <c r="G36" s="218">
        <v>18</v>
      </c>
      <c r="H36" s="121">
        <v>18</v>
      </c>
      <c r="I36" s="121">
        <v>31</v>
      </c>
      <c r="J36" s="121"/>
      <c r="K36" s="121"/>
      <c r="L36" s="121">
        <v>19</v>
      </c>
      <c r="M36" s="121">
        <v>40</v>
      </c>
      <c r="N36" s="121"/>
      <c r="O36" s="166"/>
      <c r="P36" s="166">
        <v>18</v>
      </c>
      <c r="Q36" s="166">
        <v>18</v>
      </c>
      <c r="R36" s="166">
        <v>19</v>
      </c>
      <c r="S36" s="166">
        <v>25</v>
      </c>
      <c r="T36" s="166">
        <v>29</v>
      </c>
      <c r="U36" s="166">
        <v>31</v>
      </c>
      <c r="V36" s="166"/>
      <c r="W36" s="219">
        <v>23.3333333333333</v>
      </c>
      <c r="X36" s="220"/>
      <c r="Y36" s="221"/>
    </row>
    <row r="37" spans="1:25" ht="12.75">
      <c r="A37" s="217">
        <v>32</v>
      </c>
      <c r="B37" s="166" t="s">
        <v>58</v>
      </c>
      <c r="C37" s="121">
        <v>31</v>
      </c>
      <c r="D37" s="121">
        <v>37</v>
      </c>
      <c r="E37" s="121">
        <v>19</v>
      </c>
      <c r="F37" s="121">
        <v>20</v>
      </c>
      <c r="G37" s="218"/>
      <c r="H37" s="121"/>
      <c r="I37" s="121">
        <v>32</v>
      </c>
      <c r="J37" s="121">
        <v>12</v>
      </c>
      <c r="K37" s="121"/>
      <c r="L37" s="121"/>
      <c r="M37" s="121"/>
      <c r="N37" s="121">
        <v>26</v>
      </c>
      <c r="O37" s="166"/>
      <c r="P37" s="166">
        <v>12</v>
      </c>
      <c r="Q37" s="166">
        <v>19</v>
      </c>
      <c r="R37" s="166">
        <v>20</v>
      </c>
      <c r="S37" s="166">
        <v>26</v>
      </c>
      <c r="T37" s="166">
        <v>31</v>
      </c>
      <c r="U37" s="166">
        <v>32</v>
      </c>
      <c r="V37" s="166"/>
      <c r="W37" s="219">
        <v>23.3333333333333</v>
      </c>
      <c r="X37" s="220"/>
      <c r="Y37" s="221"/>
    </row>
    <row r="38" spans="1:25" ht="12.75">
      <c r="A38" s="217">
        <v>33</v>
      </c>
      <c r="B38" s="166" t="s">
        <v>699</v>
      </c>
      <c r="C38" s="121">
        <v>23</v>
      </c>
      <c r="D38" s="121">
        <v>13</v>
      </c>
      <c r="E38" s="121"/>
      <c r="F38" s="121"/>
      <c r="G38" s="218"/>
      <c r="H38" s="121"/>
      <c r="I38" s="121">
        <v>27</v>
      </c>
      <c r="J38" s="121">
        <v>29</v>
      </c>
      <c r="K38" s="121">
        <v>30</v>
      </c>
      <c r="L38" s="121">
        <v>49</v>
      </c>
      <c r="M38" s="121">
        <v>40</v>
      </c>
      <c r="N38" s="121">
        <v>25</v>
      </c>
      <c r="O38" s="166"/>
      <c r="P38" s="166">
        <v>13</v>
      </c>
      <c r="Q38" s="166">
        <v>23</v>
      </c>
      <c r="R38" s="166">
        <v>25</v>
      </c>
      <c r="S38" s="166">
        <v>27</v>
      </c>
      <c r="T38" s="166">
        <v>29</v>
      </c>
      <c r="U38" s="166">
        <v>30</v>
      </c>
      <c r="V38" s="166"/>
      <c r="W38" s="219">
        <v>24.5</v>
      </c>
      <c r="X38" s="220"/>
      <c r="Y38" s="221"/>
    </row>
    <row r="39" spans="1:256" ht="12.75">
      <c r="A39" s="217">
        <v>34</v>
      </c>
      <c r="B39" s="166" t="s">
        <v>700</v>
      </c>
      <c r="C39" s="121">
        <v>18</v>
      </c>
      <c r="D39" s="121">
        <v>20</v>
      </c>
      <c r="E39" s="121"/>
      <c r="F39" s="121">
        <v>17</v>
      </c>
      <c r="G39" s="218" t="s">
        <v>701</v>
      </c>
      <c r="H39" s="121"/>
      <c r="I39" s="121">
        <v>39</v>
      </c>
      <c r="J39" s="121"/>
      <c r="K39" s="121"/>
      <c r="L39" s="121">
        <v>12</v>
      </c>
      <c r="M39" s="121"/>
      <c r="N39" s="121">
        <v>42</v>
      </c>
      <c r="O39" s="166"/>
      <c r="P39" s="166">
        <v>12</v>
      </c>
      <c r="Q39" s="166">
        <v>17</v>
      </c>
      <c r="R39" s="166">
        <v>18</v>
      </c>
      <c r="S39" s="166">
        <v>20</v>
      </c>
      <c r="T39" s="166">
        <v>39</v>
      </c>
      <c r="U39" s="166">
        <v>42</v>
      </c>
      <c r="V39" s="166"/>
      <c r="W39" s="219">
        <v>24.6666666666667</v>
      </c>
      <c r="X39" s="220"/>
      <c r="Y39" s="221"/>
      <c r="GD39" s="208" t="s">
        <v>65</v>
      </c>
      <c r="GE39" s="208" t="s">
        <v>65</v>
      </c>
      <c r="GF39" s="208" t="s">
        <v>65</v>
      </c>
      <c r="GG39" s="208" t="s">
        <v>65</v>
      </c>
      <c r="GH39" s="208" t="s">
        <v>65</v>
      </c>
      <c r="GI39" s="208" t="s">
        <v>65</v>
      </c>
      <c r="GJ39" s="208" t="s">
        <v>65</v>
      </c>
      <c r="GK39" s="208" t="s">
        <v>65</v>
      </c>
      <c r="GL39" s="208" t="s">
        <v>65</v>
      </c>
      <c r="GM39" s="208" t="s">
        <v>65</v>
      </c>
      <c r="GN39" s="208" t="s">
        <v>65</v>
      </c>
      <c r="GO39" s="208" t="s">
        <v>65</v>
      </c>
      <c r="GP39" s="208" t="s">
        <v>65</v>
      </c>
      <c r="GQ39" s="208" t="s">
        <v>65</v>
      </c>
      <c r="GR39" s="208" t="s">
        <v>65</v>
      </c>
      <c r="GS39" s="208" t="s">
        <v>65</v>
      </c>
      <c r="GT39" s="208" t="s">
        <v>65</v>
      </c>
      <c r="GU39" s="208" t="s">
        <v>65</v>
      </c>
      <c r="GV39" s="208" t="s">
        <v>65</v>
      </c>
      <c r="GW39" s="208" t="s">
        <v>65</v>
      </c>
      <c r="GX39" s="208" t="s">
        <v>65</v>
      </c>
      <c r="GY39" s="208" t="s">
        <v>65</v>
      </c>
      <c r="GZ39" s="208" t="s">
        <v>65</v>
      </c>
      <c r="HA39" s="208" t="s">
        <v>65</v>
      </c>
      <c r="HB39" s="208" t="s">
        <v>65</v>
      </c>
      <c r="HC39" s="208" t="s">
        <v>65</v>
      </c>
      <c r="HD39" s="208" t="s">
        <v>65</v>
      </c>
      <c r="HE39" s="208" t="s">
        <v>65</v>
      </c>
      <c r="HF39" s="208" t="s">
        <v>65</v>
      </c>
      <c r="HG39" s="208" t="s">
        <v>65</v>
      </c>
      <c r="HH39" s="208" t="s">
        <v>65</v>
      </c>
      <c r="HI39" s="208" t="s">
        <v>65</v>
      </c>
      <c r="HJ39" s="208" t="s">
        <v>65</v>
      </c>
      <c r="HK39" s="208" t="s">
        <v>65</v>
      </c>
      <c r="HL39" s="208" t="s">
        <v>65</v>
      </c>
      <c r="HM39" s="208" t="s">
        <v>65</v>
      </c>
      <c r="HN39" s="208" t="s">
        <v>65</v>
      </c>
      <c r="HO39" s="208" t="s">
        <v>65</v>
      </c>
      <c r="HP39" s="208" t="s">
        <v>65</v>
      </c>
      <c r="HQ39" s="208" t="s">
        <v>65</v>
      </c>
      <c r="HR39" s="208" t="s">
        <v>65</v>
      </c>
      <c r="HS39" s="208" t="s">
        <v>65</v>
      </c>
      <c r="HT39" s="208" t="s">
        <v>65</v>
      </c>
      <c r="HU39" s="208" t="s">
        <v>65</v>
      </c>
      <c r="HV39" s="208" t="s">
        <v>65</v>
      </c>
      <c r="HW39" s="208" t="s">
        <v>65</v>
      </c>
      <c r="HX39" s="208" t="s">
        <v>65</v>
      </c>
      <c r="HY39" s="208" t="s">
        <v>65</v>
      </c>
      <c r="HZ39" s="208" t="s">
        <v>65</v>
      </c>
      <c r="IA39" s="208" t="s">
        <v>65</v>
      </c>
      <c r="IB39" s="208" t="s">
        <v>65</v>
      </c>
      <c r="IC39" s="208" t="s">
        <v>65</v>
      </c>
      <c r="ID39" s="208" t="s">
        <v>65</v>
      </c>
      <c r="IE39" s="208" t="s">
        <v>65</v>
      </c>
      <c r="IF39" s="208" t="s">
        <v>65</v>
      </c>
      <c r="IG39" s="208" t="s">
        <v>65</v>
      </c>
      <c r="IH39" s="208" t="s">
        <v>65</v>
      </c>
      <c r="II39" s="208" t="s">
        <v>65</v>
      </c>
      <c r="IJ39" s="208" t="s">
        <v>65</v>
      </c>
      <c r="IK39" s="208" t="s">
        <v>65</v>
      </c>
      <c r="IL39" s="208" t="s">
        <v>65</v>
      </c>
      <c r="IM39" s="208" t="s">
        <v>65</v>
      </c>
      <c r="IN39" s="208" t="s">
        <v>65</v>
      </c>
      <c r="IO39" s="208" t="s">
        <v>65</v>
      </c>
      <c r="IP39" s="208" t="s">
        <v>65</v>
      </c>
      <c r="IQ39" s="208" t="s">
        <v>65</v>
      </c>
      <c r="IR39" s="208" t="s">
        <v>65</v>
      </c>
      <c r="IS39" s="208" t="s">
        <v>65</v>
      </c>
      <c r="IT39" s="208" t="s">
        <v>65</v>
      </c>
      <c r="IU39" s="208" t="s">
        <v>65</v>
      </c>
      <c r="IV39" s="208" t="s">
        <v>65</v>
      </c>
    </row>
    <row r="40" spans="1:25" ht="12.75">
      <c r="A40" s="217">
        <v>35</v>
      </c>
      <c r="B40" s="166" t="s">
        <v>176</v>
      </c>
      <c r="C40" s="121">
        <v>24</v>
      </c>
      <c r="D40" s="121"/>
      <c r="E40" s="121"/>
      <c r="F40" s="121">
        <v>35</v>
      </c>
      <c r="G40" s="218"/>
      <c r="H40" s="121"/>
      <c r="I40" s="121">
        <v>25</v>
      </c>
      <c r="J40" s="121">
        <v>7</v>
      </c>
      <c r="K40" s="121">
        <v>33</v>
      </c>
      <c r="L40" s="121"/>
      <c r="M40" s="121"/>
      <c r="N40" s="121">
        <v>28</v>
      </c>
      <c r="O40" s="166"/>
      <c r="P40" s="166">
        <v>7</v>
      </c>
      <c r="Q40" s="166">
        <v>24</v>
      </c>
      <c r="R40" s="166">
        <v>25</v>
      </c>
      <c r="S40" s="166">
        <v>28</v>
      </c>
      <c r="T40" s="166">
        <v>33</v>
      </c>
      <c r="U40" s="166">
        <v>35</v>
      </c>
      <c r="V40" s="166"/>
      <c r="W40" s="219">
        <v>25.3333333333333</v>
      </c>
      <c r="X40" s="220"/>
      <c r="Y40" s="221"/>
    </row>
    <row r="41" spans="1:25" ht="12.75">
      <c r="A41" s="217">
        <v>36</v>
      </c>
      <c r="B41" s="166" t="s">
        <v>629</v>
      </c>
      <c r="C41" s="121">
        <v>20</v>
      </c>
      <c r="D41" s="121">
        <v>30</v>
      </c>
      <c r="E41" s="121"/>
      <c r="F41" s="121">
        <v>25</v>
      </c>
      <c r="G41" s="218"/>
      <c r="H41" s="121"/>
      <c r="I41" s="121">
        <v>26</v>
      </c>
      <c r="J41" s="121"/>
      <c r="K41" s="121"/>
      <c r="L41" s="121">
        <v>29</v>
      </c>
      <c r="M41" s="121">
        <v>30</v>
      </c>
      <c r="N41" s="121"/>
      <c r="O41" s="166"/>
      <c r="P41" s="166">
        <v>20</v>
      </c>
      <c r="Q41" s="166">
        <v>25</v>
      </c>
      <c r="R41" s="166">
        <v>26</v>
      </c>
      <c r="S41" s="166">
        <v>29</v>
      </c>
      <c r="T41" s="166">
        <v>30</v>
      </c>
      <c r="U41" s="166">
        <v>30</v>
      </c>
      <c r="V41" s="166"/>
      <c r="W41" s="219">
        <v>26.6666666666667</v>
      </c>
      <c r="X41" s="220"/>
      <c r="Y41" s="221"/>
    </row>
    <row r="42" spans="1:25" ht="12.75">
      <c r="A42" s="217">
        <v>37</v>
      </c>
      <c r="B42" s="166" t="s">
        <v>702</v>
      </c>
      <c r="C42" s="121">
        <v>56</v>
      </c>
      <c r="D42" s="121">
        <v>39</v>
      </c>
      <c r="E42" s="121"/>
      <c r="F42" s="121">
        <v>23</v>
      </c>
      <c r="G42" s="218">
        <v>20</v>
      </c>
      <c r="H42" s="121">
        <v>30</v>
      </c>
      <c r="I42" s="121">
        <v>29</v>
      </c>
      <c r="J42" s="121"/>
      <c r="K42" s="121">
        <v>38</v>
      </c>
      <c r="L42" s="121"/>
      <c r="M42" s="121"/>
      <c r="N42" s="121">
        <v>21</v>
      </c>
      <c r="O42" s="166"/>
      <c r="P42" s="166">
        <v>20</v>
      </c>
      <c r="Q42" s="166">
        <v>21</v>
      </c>
      <c r="R42" s="166">
        <v>23</v>
      </c>
      <c r="S42" s="166">
        <v>29</v>
      </c>
      <c r="T42" s="166">
        <v>30</v>
      </c>
      <c r="U42" s="166">
        <v>38</v>
      </c>
      <c r="V42" s="166"/>
      <c r="W42" s="219">
        <v>26.8333333333333</v>
      </c>
      <c r="X42" s="220"/>
      <c r="Y42" s="221"/>
    </row>
    <row r="43" spans="1:25" ht="12.75">
      <c r="A43" s="217">
        <v>38</v>
      </c>
      <c r="B43" s="166" t="s">
        <v>703</v>
      </c>
      <c r="C43" s="121">
        <v>26</v>
      </c>
      <c r="D43" s="121">
        <v>19</v>
      </c>
      <c r="E43" s="121"/>
      <c r="F43" s="121">
        <v>18</v>
      </c>
      <c r="G43" s="218"/>
      <c r="H43" s="121"/>
      <c r="I43" s="121">
        <v>21</v>
      </c>
      <c r="J43" s="121"/>
      <c r="K43" s="121"/>
      <c r="L43" s="121"/>
      <c r="M43" s="121">
        <v>42</v>
      </c>
      <c r="N43" s="121">
        <v>39</v>
      </c>
      <c r="O43" s="166"/>
      <c r="P43" s="166">
        <v>18</v>
      </c>
      <c r="Q43" s="166">
        <v>19</v>
      </c>
      <c r="R43" s="166">
        <v>21</v>
      </c>
      <c r="S43" s="166">
        <v>26</v>
      </c>
      <c r="T43" s="166">
        <v>39</v>
      </c>
      <c r="U43" s="166">
        <v>42</v>
      </c>
      <c r="V43" s="166"/>
      <c r="W43" s="219">
        <v>27.5</v>
      </c>
      <c r="X43" s="220"/>
      <c r="Y43" s="221"/>
    </row>
    <row r="44" spans="1:25" ht="12.75">
      <c r="A44" s="217">
        <v>39</v>
      </c>
      <c r="B44" s="166" t="s">
        <v>704</v>
      </c>
      <c r="C44" s="121">
        <v>31</v>
      </c>
      <c r="D44" s="121">
        <v>24</v>
      </c>
      <c r="E44" s="121"/>
      <c r="F44" s="121">
        <v>26</v>
      </c>
      <c r="G44" s="218"/>
      <c r="H44" s="121"/>
      <c r="I44" s="121">
        <v>15</v>
      </c>
      <c r="J44" s="121">
        <v>21</v>
      </c>
      <c r="K44" s="121"/>
      <c r="L44" s="121"/>
      <c r="M44" s="121"/>
      <c r="N44" s="121">
        <v>48</v>
      </c>
      <c r="O44" s="166"/>
      <c r="P44" s="166">
        <v>15</v>
      </c>
      <c r="Q44" s="166">
        <v>21</v>
      </c>
      <c r="R44" s="166">
        <v>24</v>
      </c>
      <c r="S44" s="166">
        <v>26</v>
      </c>
      <c r="T44" s="166">
        <v>31</v>
      </c>
      <c r="U44" s="166">
        <v>48</v>
      </c>
      <c r="V44" s="166"/>
      <c r="W44" s="219">
        <v>27.5</v>
      </c>
      <c r="X44" s="220"/>
      <c r="Y44" s="221"/>
    </row>
    <row r="45" spans="1:25" ht="12.75">
      <c r="A45" s="217">
        <v>40</v>
      </c>
      <c r="B45" s="166" t="s">
        <v>705</v>
      </c>
      <c r="C45" s="121"/>
      <c r="D45" s="121">
        <v>32</v>
      </c>
      <c r="E45" s="121"/>
      <c r="F45" s="121"/>
      <c r="G45" s="218"/>
      <c r="H45" s="121">
        <v>22</v>
      </c>
      <c r="I45" s="121">
        <v>20</v>
      </c>
      <c r="J45" s="121">
        <v>26</v>
      </c>
      <c r="K45" s="121">
        <v>26</v>
      </c>
      <c r="L45" s="121">
        <v>41</v>
      </c>
      <c r="M45" s="121"/>
      <c r="N45" s="121"/>
      <c r="O45" s="166"/>
      <c r="P45" s="166">
        <v>20</v>
      </c>
      <c r="Q45" s="166">
        <v>22</v>
      </c>
      <c r="R45" s="166">
        <v>26</v>
      </c>
      <c r="S45" s="166">
        <v>26</v>
      </c>
      <c r="T45" s="166">
        <v>32</v>
      </c>
      <c r="U45" s="166">
        <v>41</v>
      </c>
      <c r="V45" s="166"/>
      <c r="W45" s="219">
        <v>27.8333333333333</v>
      </c>
      <c r="X45" s="220"/>
      <c r="Y45" s="221"/>
    </row>
    <row r="46" spans="1:25" ht="12.75">
      <c r="A46" s="217">
        <v>41</v>
      </c>
      <c r="B46" s="166" t="s">
        <v>426</v>
      </c>
      <c r="C46" s="121">
        <v>26</v>
      </c>
      <c r="D46" s="121">
        <v>23</v>
      </c>
      <c r="E46" s="121"/>
      <c r="F46" s="121">
        <v>41</v>
      </c>
      <c r="G46" s="218" t="s">
        <v>706</v>
      </c>
      <c r="H46" s="121"/>
      <c r="I46" s="121">
        <v>51</v>
      </c>
      <c r="J46" s="121"/>
      <c r="K46" s="121">
        <v>42</v>
      </c>
      <c r="L46" s="121">
        <v>18</v>
      </c>
      <c r="M46" s="121"/>
      <c r="N46" s="121">
        <v>24</v>
      </c>
      <c r="O46" s="166"/>
      <c r="P46" s="166">
        <v>18</v>
      </c>
      <c r="Q46" s="166">
        <v>23</v>
      </c>
      <c r="R46" s="166">
        <v>24</v>
      </c>
      <c r="S46" s="166">
        <v>26</v>
      </c>
      <c r="T46" s="166">
        <v>41</v>
      </c>
      <c r="U46" s="166">
        <v>42</v>
      </c>
      <c r="V46" s="166"/>
      <c r="W46" s="219">
        <v>29</v>
      </c>
      <c r="X46" s="220"/>
      <c r="Y46" s="221"/>
    </row>
    <row r="47" spans="1:25" ht="12.75">
      <c r="A47" s="217">
        <v>42</v>
      </c>
      <c r="B47" s="166" t="s">
        <v>71</v>
      </c>
      <c r="C47" s="121">
        <v>34</v>
      </c>
      <c r="D47" s="121"/>
      <c r="E47" s="121">
        <v>32</v>
      </c>
      <c r="F47" s="121"/>
      <c r="G47" s="218"/>
      <c r="H47" s="121">
        <v>18</v>
      </c>
      <c r="I47" s="121"/>
      <c r="J47" s="121"/>
      <c r="K47" s="121">
        <v>24</v>
      </c>
      <c r="L47" s="121">
        <v>35</v>
      </c>
      <c r="M47" s="121">
        <v>32</v>
      </c>
      <c r="N47" s="121"/>
      <c r="O47" s="166"/>
      <c r="P47" s="166">
        <v>18</v>
      </c>
      <c r="Q47" s="166">
        <v>24</v>
      </c>
      <c r="R47" s="166">
        <v>32</v>
      </c>
      <c r="S47" s="166">
        <v>32</v>
      </c>
      <c r="T47" s="166">
        <v>34</v>
      </c>
      <c r="U47" s="166">
        <v>35</v>
      </c>
      <c r="V47" s="166"/>
      <c r="W47" s="219">
        <v>29.1666666666667</v>
      </c>
      <c r="X47" s="220"/>
      <c r="Y47" s="221"/>
    </row>
    <row r="48" spans="1:25" ht="12.75">
      <c r="A48" s="217">
        <v>43</v>
      </c>
      <c r="B48" s="166" t="s">
        <v>707</v>
      </c>
      <c r="C48" s="121">
        <v>48</v>
      </c>
      <c r="D48" s="121">
        <v>26</v>
      </c>
      <c r="E48" s="121"/>
      <c r="F48" s="121">
        <v>33</v>
      </c>
      <c r="G48" s="218" t="s">
        <v>708</v>
      </c>
      <c r="H48" s="121"/>
      <c r="I48" s="121">
        <v>36</v>
      </c>
      <c r="J48" s="121">
        <v>22</v>
      </c>
      <c r="K48" s="121">
        <v>39</v>
      </c>
      <c r="L48" s="121"/>
      <c r="M48" s="121"/>
      <c r="N48" s="121"/>
      <c r="O48" s="166"/>
      <c r="P48" s="166">
        <v>22</v>
      </c>
      <c r="Q48" s="166">
        <v>26</v>
      </c>
      <c r="R48" s="166">
        <v>33</v>
      </c>
      <c r="S48" s="166">
        <v>36</v>
      </c>
      <c r="T48" s="166">
        <v>39</v>
      </c>
      <c r="U48" s="166">
        <v>48</v>
      </c>
      <c r="V48" s="166"/>
      <c r="W48" s="219">
        <v>34</v>
      </c>
      <c r="X48" s="220"/>
      <c r="Y48" s="221"/>
    </row>
    <row r="49" spans="1:25" ht="12.75">
      <c r="A49" s="217">
        <v>44</v>
      </c>
      <c r="B49" s="166" t="s">
        <v>178</v>
      </c>
      <c r="C49" s="121">
        <v>63</v>
      </c>
      <c r="D49" s="121">
        <v>34</v>
      </c>
      <c r="E49" s="121">
        <v>35</v>
      </c>
      <c r="F49" s="121"/>
      <c r="G49" s="218"/>
      <c r="H49" s="121">
        <v>14</v>
      </c>
      <c r="I49" s="121"/>
      <c r="J49" s="121"/>
      <c r="K49" s="121">
        <v>43</v>
      </c>
      <c r="L49" s="121"/>
      <c r="M49" s="121">
        <v>35</v>
      </c>
      <c r="N49" s="121">
        <v>45</v>
      </c>
      <c r="O49" s="166"/>
      <c r="P49" s="166">
        <v>14</v>
      </c>
      <c r="Q49" s="166">
        <v>34</v>
      </c>
      <c r="R49" s="166">
        <v>35</v>
      </c>
      <c r="S49" s="166">
        <v>35</v>
      </c>
      <c r="T49" s="166">
        <v>43</v>
      </c>
      <c r="U49" s="166">
        <v>45</v>
      </c>
      <c r="V49" s="166"/>
      <c r="W49" s="219">
        <v>34.3333333333333</v>
      </c>
      <c r="X49" s="220"/>
      <c r="Y49" s="221"/>
    </row>
    <row r="50" spans="1:25" ht="12.75">
      <c r="A50" s="217">
        <v>45</v>
      </c>
      <c r="B50" s="166" t="s">
        <v>172</v>
      </c>
      <c r="C50" s="121"/>
      <c r="D50" s="121">
        <v>29</v>
      </c>
      <c r="E50" s="121">
        <v>40</v>
      </c>
      <c r="F50" s="121">
        <v>29</v>
      </c>
      <c r="G50" s="218" t="s">
        <v>709</v>
      </c>
      <c r="H50" s="121"/>
      <c r="I50" s="121">
        <v>49</v>
      </c>
      <c r="J50" s="121"/>
      <c r="K50" s="121"/>
      <c r="L50" s="121">
        <v>40</v>
      </c>
      <c r="M50" s="121">
        <v>51</v>
      </c>
      <c r="N50" s="121">
        <v>33</v>
      </c>
      <c r="O50" s="166"/>
      <c r="P50" s="166">
        <v>29</v>
      </c>
      <c r="Q50" s="166">
        <v>29</v>
      </c>
      <c r="R50" s="166">
        <v>33</v>
      </c>
      <c r="S50" s="166">
        <v>40</v>
      </c>
      <c r="T50" s="166">
        <v>40</v>
      </c>
      <c r="U50" s="166">
        <v>49</v>
      </c>
      <c r="V50" s="166"/>
      <c r="W50" s="219">
        <v>36.6666666666667</v>
      </c>
      <c r="X50" s="220"/>
      <c r="Y50" s="221"/>
    </row>
    <row r="51" spans="1:25" ht="12.75">
      <c r="A51" s="217">
        <v>46</v>
      </c>
      <c r="B51" s="166" t="s">
        <v>710</v>
      </c>
      <c r="C51" s="121">
        <v>61</v>
      </c>
      <c r="D51" s="121">
        <v>18</v>
      </c>
      <c r="E51" s="121"/>
      <c r="F51" s="121">
        <v>27</v>
      </c>
      <c r="G51" s="218"/>
      <c r="H51" s="121"/>
      <c r="I51" s="121">
        <v>38</v>
      </c>
      <c r="J51" s="121"/>
      <c r="K51" s="121"/>
      <c r="L51" s="121">
        <v>34</v>
      </c>
      <c r="M51" s="121">
        <v>45</v>
      </c>
      <c r="N51" s="121"/>
      <c r="O51" s="166"/>
      <c r="P51" s="166">
        <v>18</v>
      </c>
      <c r="Q51" s="166">
        <v>27</v>
      </c>
      <c r="R51" s="166">
        <v>34</v>
      </c>
      <c r="S51" s="166">
        <v>38</v>
      </c>
      <c r="T51" s="166">
        <v>45</v>
      </c>
      <c r="U51" s="166">
        <v>61</v>
      </c>
      <c r="V51" s="166"/>
      <c r="W51" s="219">
        <v>37.1666666666667</v>
      </c>
      <c r="X51" s="220"/>
      <c r="Y51" s="221"/>
    </row>
    <row r="52" spans="1:25" ht="12.75">
      <c r="A52" s="217">
        <v>47</v>
      </c>
      <c r="B52" s="166" t="s">
        <v>711</v>
      </c>
      <c r="C52" s="121"/>
      <c r="D52" s="121"/>
      <c r="E52" s="121">
        <v>36</v>
      </c>
      <c r="F52" s="121">
        <v>48</v>
      </c>
      <c r="G52" s="218"/>
      <c r="H52" s="121">
        <v>40</v>
      </c>
      <c r="I52" s="121"/>
      <c r="J52" s="121">
        <v>45</v>
      </c>
      <c r="K52" s="121">
        <v>29</v>
      </c>
      <c r="L52" s="121">
        <v>27</v>
      </c>
      <c r="M52" s="121"/>
      <c r="N52" s="121"/>
      <c r="O52" s="166"/>
      <c r="P52" s="166">
        <v>27</v>
      </c>
      <c r="Q52" s="166">
        <v>29</v>
      </c>
      <c r="R52" s="166">
        <v>36</v>
      </c>
      <c r="S52" s="166">
        <v>40</v>
      </c>
      <c r="T52" s="166">
        <v>45</v>
      </c>
      <c r="U52" s="166">
        <v>48</v>
      </c>
      <c r="V52" s="166"/>
      <c r="W52" s="219">
        <v>37.5</v>
      </c>
      <c r="X52" s="220"/>
      <c r="Y52" s="221"/>
    </row>
    <row r="53" spans="1:25" ht="12.75">
      <c r="A53" s="217">
        <v>48</v>
      </c>
      <c r="B53" s="166" t="s">
        <v>712</v>
      </c>
      <c r="C53" s="121">
        <v>48</v>
      </c>
      <c r="D53" s="121">
        <v>28</v>
      </c>
      <c r="E53" s="121"/>
      <c r="F53" s="121">
        <v>37</v>
      </c>
      <c r="G53" s="218"/>
      <c r="H53" s="121"/>
      <c r="I53" s="121">
        <v>50</v>
      </c>
      <c r="J53" s="121"/>
      <c r="K53" s="121"/>
      <c r="L53" s="121">
        <v>36</v>
      </c>
      <c r="M53" s="121">
        <v>47</v>
      </c>
      <c r="N53" s="121">
        <v>30</v>
      </c>
      <c r="O53" s="166"/>
      <c r="P53" s="166">
        <v>28</v>
      </c>
      <c r="Q53" s="166">
        <v>30</v>
      </c>
      <c r="R53" s="166">
        <v>36</v>
      </c>
      <c r="S53" s="166">
        <v>37</v>
      </c>
      <c r="T53" s="166">
        <v>47</v>
      </c>
      <c r="U53" s="166">
        <v>48</v>
      </c>
      <c r="V53" s="166"/>
      <c r="W53" s="219">
        <v>37.6666666666667</v>
      </c>
      <c r="X53" s="220"/>
      <c r="Y53" s="221"/>
    </row>
    <row r="54" spans="1:25" ht="12.75">
      <c r="A54" s="217">
        <v>49</v>
      </c>
      <c r="B54" s="166" t="s">
        <v>238</v>
      </c>
      <c r="C54" s="121">
        <v>52</v>
      </c>
      <c r="D54" s="121"/>
      <c r="E54" s="121">
        <v>43</v>
      </c>
      <c r="F54" s="121"/>
      <c r="G54" s="218"/>
      <c r="H54" s="121">
        <v>34</v>
      </c>
      <c r="I54" s="121"/>
      <c r="J54" s="121">
        <v>42</v>
      </c>
      <c r="K54" s="121">
        <v>31</v>
      </c>
      <c r="L54" s="121">
        <v>45</v>
      </c>
      <c r="M54" s="121">
        <v>36</v>
      </c>
      <c r="N54" s="121"/>
      <c r="O54" s="166"/>
      <c r="P54" s="166">
        <v>31</v>
      </c>
      <c r="Q54" s="166">
        <v>34</v>
      </c>
      <c r="R54" s="166">
        <v>36</v>
      </c>
      <c r="S54" s="166">
        <v>42</v>
      </c>
      <c r="T54" s="166">
        <v>43</v>
      </c>
      <c r="U54" s="166">
        <v>45</v>
      </c>
      <c r="V54" s="166"/>
      <c r="W54" s="219">
        <v>38.5</v>
      </c>
      <c r="X54" s="220"/>
      <c r="Y54" s="221"/>
    </row>
    <row r="55" spans="1:25" ht="12.75">
      <c r="A55" s="217">
        <v>50</v>
      </c>
      <c r="B55" s="166" t="s">
        <v>713</v>
      </c>
      <c r="C55" s="121">
        <v>48</v>
      </c>
      <c r="D55" s="121"/>
      <c r="E55" s="121"/>
      <c r="F55" s="121">
        <v>38</v>
      </c>
      <c r="G55" s="218"/>
      <c r="H55" s="121"/>
      <c r="I55" s="121"/>
      <c r="J55" s="121">
        <v>41</v>
      </c>
      <c r="K55" s="121">
        <v>35</v>
      </c>
      <c r="L55" s="121"/>
      <c r="M55" s="121">
        <v>36</v>
      </c>
      <c r="N55" s="121">
        <v>35</v>
      </c>
      <c r="O55" s="166"/>
      <c r="P55" s="166">
        <v>35</v>
      </c>
      <c r="Q55" s="166">
        <v>35</v>
      </c>
      <c r="R55" s="166">
        <v>36</v>
      </c>
      <c r="S55" s="166">
        <v>38</v>
      </c>
      <c r="T55" s="166">
        <v>41</v>
      </c>
      <c r="U55" s="166">
        <v>48</v>
      </c>
      <c r="V55" s="166"/>
      <c r="W55" s="219">
        <v>38.8333333333333</v>
      </c>
      <c r="X55" s="220"/>
      <c r="Y55" s="221"/>
    </row>
    <row r="56" spans="1:25" ht="12.75">
      <c r="A56" s="217">
        <v>51</v>
      </c>
      <c r="B56" s="166" t="s">
        <v>714</v>
      </c>
      <c r="C56" s="121">
        <v>78</v>
      </c>
      <c r="D56" s="121">
        <v>43</v>
      </c>
      <c r="E56" s="121">
        <v>31</v>
      </c>
      <c r="F56" s="121">
        <v>52</v>
      </c>
      <c r="G56" s="218"/>
      <c r="H56" s="121"/>
      <c r="I56" s="121">
        <v>37</v>
      </c>
      <c r="J56" s="121">
        <v>38</v>
      </c>
      <c r="K56" s="121"/>
      <c r="L56" s="121"/>
      <c r="M56" s="121"/>
      <c r="N56" s="121">
        <v>38</v>
      </c>
      <c r="O56" s="166"/>
      <c r="P56" s="166">
        <v>31</v>
      </c>
      <c r="Q56" s="166">
        <v>37</v>
      </c>
      <c r="R56" s="166">
        <v>38</v>
      </c>
      <c r="S56" s="166">
        <v>38</v>
      </c>
      <c r="T56" s="166">
        <v>43</v>
      </c>
      <c r="U56" s="166">
        <v>52</v>
      </c>
      <c r="V56" s="166"/>
      <c r="W56" s="219">
        <v>39.8333333333333</v>
      </c>
      <c r="X56" s="220"/>
      <c r="Y56" s="221"/>
    </row>
    <row r="57" spans="1:25" ht="12.75">
      <c r="A57" s="217">
        <v>52</v>
      </c>
      <c r="B57" s="166" t="s">
        <v>715</v>
      </c>
      <c r="C57" s="121">
        <v>45</v>
      </c>
      <c r="D57" s="121"/>
      <c r="E57" s="121"/>
      <c r="F57" s="121">
        <v>36</v>
      </c>
      <c r="G57" s="218"/>
      <c r="H57" s="121"/>
      <c r="I57" s="121"/>
      <c r="J57" s="121">
        <v>33</v>
      </c>
      <c r="K57" s="121">
        <v>32</v>
      </c>
      <c r="L57" s="121">
        <v>43</v>
      </c>
      <c r="M57" s="121">
        <v>51</v>
      </c>
      <c r="N57" s="121"/>
      <c r="O57" s="166"/>
      <c r="P57" s="166">
        <v>32</v>
      </c>
      <c r="Q57" s="166">
        <v>33</v>
      </c>
      <c r="R57" s="166">
        <v>36</v>
      </c>
      <c r="S57" s="166">
        <v>43</v>
      </c>
      <c r="T57" s="166">
        <v>45</v>
      </c>
      <c r="U57" s="166">
        <v>51</v>
      </c>
      <c r="V57" s="166"/>
      <c r="W57" s="219">
        <v>40</v>
      </c>
      <c r="X57" s="220"/>
      <c r="Y57" s="221"/>
    </row>
    <row r="58" spans="1:25" ht="12.75">
      <c r="A58" s="217">
        <v>53</v>
      </c>
      <c r="B58" s="166" t="s">
        <v>716</v>
      </c>
      <c r="C58" s="121">
        <v>24</v>
      </c>
      <c r="D58" s="121"/>
      <c r="E58" s="121"/>
      <c r="F58" s="121">
        <v>51</v>
      </c>
      <c r="G58" s="218" t="s">
        <v>717</v>
      </c>
      <c r="H58" s="121">
        <v>37</v>
      </c>
      <c r="I58" s="121">
        <v>58</v>
      </c>
      <c r="J58" s="121">
        <v>40</v>
      </c>
      <c r="K58" s="121">
        <v>44</v>
      </c>
      <c r="L58" s="121"/>
      <c r="M58" s="121"/>
      <c r="N58" s="121">
        <v>46</v>
      </c>
      <c r="O58" s="166"/>
      <c r="P58" s="166">
        <v>24</v>
      </c>
      <c r="Q58" s="166">
        <v>37</v>
      </c>
      <c r="R58" s="166">
        <v>40</v>
      </c>
      <c r="S58" s="166">
        <v>44</v>
      </c>
      <c r="T58" s="166">
        <v>46</v>
      </c>
      <c r="U58" s="166">
        <v>51</v>
      </c>
      <c r="V58" s="166"/>
      <c r="W58" s="219">
        <v>40.3333333333333</v>
      </c>
      <c r="X58" s="220"/>
      <c r="Y58" s="221"/>
    </row>
    <row r="59" spans="1:25" ht="12.75">
      <c r="A59" s="217">
        <v>54</v>
      </c>
      <c r="B59" s="166" t="s">
        <v>287</v>
      </c>
      <c r="C59" s="121">
        <v>48</v>
      </c>
      <c r="D59" s="121">
        <v>35</v>
      </c>
      <c r="E59" s="121"/>
      <c r="F59" s="121"/>
      <c r="G59" s="218" t="s">
        <v>718</v>
      </c>
      <c r="H59" s="121">
        <v>36</v>
      </c>
      <c r="I59" s="121"/>
      <c r="J59" s="121">
        <v>24</v>
      </c>
      <c r="K59" s="121"/>
      <c r="L59" s="121"/>
      <c r="M59" s="121">
        <v>59</v>
      </c>
      <c r="N59" s="121">
        <v>41</v>
      </c>
      <c r="O59" s="166"/>
      <c r="P59" s="166">
        <v>24</v>
      </c>
      <c r="Q59" s="166">
        <v>35</v>
      </c>
      <c r="R59" s="166">
        <v>36</v>
      </c>
      <c r="S59" s="166">
        <v>41</v>
      </c>
      <c r="T59" s="166">
        <v>48</v>
      </c>
      <c r="U59" s="166">
        <v>59</v>
      </c>
      <c r="V59" s="166"/>
      <c r="W59" s="219">
        <v>40.5</v>
      </c>
      <c r="X59" s="220"/>
      <c r="Y59" s="221"/>
    </row>
    <row r="60" spans="1:25" ht="12.75">
      <c r="A60" s="217">
        <v>55</v>
      </c>
      <c r="B60" s="166" t="s">
        <v>719</v>
      </c>
      <c r="C60" s="121">
        <v>38</v>
      </c>
      <c r="D60" s="121"/>
      <c r="E60" s="121">
        <v>51</v>
      </c>
      <c r="F60" s="121"/>
      <c r="G60" s="218" t="s">
        <v>720</v>
      </c>
      <c r="H60" s="121">
        <v>38</v>
      </c>
      <c r="I60" s="121">
        <v>65</v>
      </c>
      <c r="J60" s="121"/>
      <c r="K60" s="121">
        <v>47</v>
      </c>
      <c r="L60" s="121">
        <v>50</v>
      </c>
      <c r="M60" s="121">
        <v>57</v>
      </c>
      <c r="N60" s="121">
        <v>31</v>
      </c>
      <c r="O60" s="166"/>
      <c r="P60" s="166">
        <v>31</v>
      </c>
      <c r="Q60" s="166">
        <v>38</v>
      </c>
      <c r="R60" s="166">
        <v>38</v>
      </c>
      <c r="S60" s="166">
        <v>47</v>
      </c>
      <c r="T60" s="166">
        <v>50</v>
      </c>
      <c r="U60" s="166">
        <v>51</v>
      </c>
      <c r="V60" s="166"/>
      <c r="W60" s="219">
        <v>42.5</v>
      </c>
      <c r="X60" s="220"/>
      <c r="Y60" s="221"/>
    </row>
    <row r="61" spans="1:25" ht="12.75">
      <c r="A61" s="217">
        <v>56</v>
      </c>
      <c r="B61" s="166" t="s">
        <v>721</v>
      </c>
      <c r="C61" s="121">
        <v>76</v>
      </c>
      <c r="D61" s="121">
        <v>33</v>
      </c>
      <c r="E61" s="121">
        <v>42</v>
      </c>
      <c r="F61" s="121">
        <v>43</v>
      </c>
      <c r="G61" s="218" t="s">
        <v>722</v>
      </c>
      <c r="H61" s="121"/>
      <c r="I61" s="121">
        <v>60</v>
      </c>
      <c r="J61" s="121"/>
      <c r="K61" s="121"/>
      <c r="L61" s="121">
        <v>44</v>
      </c>
      <c r="M61" s="121">
        <v>50</v>
      </c>
      <c r="N61" s="121">
        <v>44</v>
      </c>
      <c r="O61" s="166"/>
      <c r="P61" s="166">
        <v>33</v>
      </c>
      <c r="Q61" s="166">
        <v>42</v>
      </c>
      <c r="R61" s="166">
        <v>43</v>
      </c>
      <c r="S61" s="166">
        <v>44</v>
      </c>
      <c r="T61" s="166">
        <v>44</v>
      </c>
      <c r="U61" s="166">
        <v>50</v>
      </c>
      <c r="V61" s="166"/>
      <c r="W61" s="219">
        <v>42.6666666666667</v>
      </c>
      <c r="X61" s="220"/>
      <c r="Y61" s="221"/>
    </row>
    <row r="62" spans="1:25" ht="12.75">
      <c r="A62" s="217">
        <v>57</v>
      </c>
      <c r="B62" s="166" t="s">
        <v>147</v>
      </c>
      <c r="C62" s="121">
        <v>63</v>
      </c>
      <c r="D62" s="121"/>
      <c r="E62" s="121">
        <v>45</v>
      </c>
      <c r="F62" s="121"/>
      <c r="G62" s="218"/>
      <c r="H62" s="121"/>
      <c r="I62" s="121">
        <v>42</v>
      </c>
      <c r="J62" s="121"/>
      <c r="K62" s="121"/>
      <c r="L62" s="121">
        <v>47</v>
      </c>
      <c r="M62" s="121">
        <v>30</v>
      </c>
      <c r="N62" s="121">
        <v>29</v>
      </c>
      <c r="O62" s="166"/>
      <c r="P62" s="166">
        <v>29</v>
      </c>
      <c r="Q62" s="166">
        <v>30</v>
      </c>
      <c r="R62" s="166">
        <v>42</v>
      </c>
      <c r="S62" s="166">
        <v>45</v>
      </c>
      <c r="T62" s="166">
        <v>47</v>
      </c>
      <c r="U62" s="166">
        <v>63</v>
      </c>
      <c r="V62" s="166"/>
      <c r="W62" s="219">
        <v>42.6666666666667</v>
      </c>
      <c r="X62" s="220"/>
      <c r="Y62" s="221"/>
    </row>
    <row r="63" spans="1:25" ht="12.75">
      <c r="A63" s="217">
        <v>58</v>
      </c>
      <c r="B63" s="166" t="s">
        <v>89</v>
      </c>
      <c r="C63" s="121">
        <v>67</v>
      </c>
      <c r="D63" s="121"/>
      <c r="E63" s="121">
        <v>44</v>
      </c>
      <c r="F63" s="121">
        <v>49</v>
      </c>
      <c r="G63" s="218"/>
      <c r="H63" s="121"/>
      <c r="I63" s="121">
        <v>57</v>
      </c>
      <c r="J63" s="121"/>
      <c r="K63" s="121"/>
      <c r="L63" s="121">
        <v>28</v>
      </c>
      <c r="M63" s="121"/>
      <c r="N63" s="121">
        <v>15</v>
      </c>
      <c r="O63" s="166"/>
      <c r="P63" s="166">
        <v>15</v>
      </c>
      <c r="Q63" s="166">
        <v>28</v>
      </c>
      <c r="R63" s="166">
        <v>44</v>
      </c>
      <c r="S63" s="166">
        <v>49</v>
      </c>
      <c r="T63" s="166">
        <v>57</v>
      </c>
      <c r="U63" s="166">
        <v>67</v>
      </c>
      <c r="V63" s="166"/>
      <c r="W63" s="219">
        <v>43.3333333333333</v>
      </c>
      <c r="X63" s="220"/>
      <c r="Y63" s="221"/>
    </row>
    <row r="64" spans="1:25" ht="12.75">
      <c r="A64" s="217">
        <v>59</v>
      </c>
      <c r="B64" s="166" t="s">
        <v>723</v>
      </c>
      <c r="C64" s="121"/>
      <c r="D64" s="121">
        <v>27</v>
      </c>
      <c r="E64" s="121"/>
      <c r="F64" s="121"/>
      <c r="G64" s="218">
        <v>43</v>
      </c>
      <c r="H64" s="121">
        <v>35</v>
      </c>
      <c r="I64" s="121">
        <v>61</v>
      </c>
      <c r="J64" s="121"/>
      <c r="K64" s="121"/>
      <c r="L64" s="121">
        <v>59</v>
      </c>
      <c r="M64" s="121">
        <v>61</v>
      </c>
      <c r="N64" s="121">
        <v>52</v>
      </c>
      <c r="O64" s="166"/>
      <c r="P64" s="166">
        <v>27</v>
      </c>
      <c r="Q64" s="166">
        <v>35</v>
      </c>
      <c r="R64" s="166">
        <v>43</v>
      </c>
      <c r="S64" s="166">
        <v>52</v>
      </c>
      <c r="T64" s="166">
        <v>59</v>
      </c>
      <c r="U64" s="166">
        <v>61</v>
      </c>
      <c r="V64" s="166"/>
      <c r="W64" s="219">
        <v>46.1666666666667</v>
      </c>
      <c r="X64" s="220"/>
      <c r="Y64" s="221"/>
    </row>
    <row r="65" spans="1:25" ht="12.75">
      <c r="A65" s="217">
        <v>60</v>
      </c>
      <c r="B65" s="166" t="s">
        <v>77</v>
      </c>
      <c r="C65" s="121"/>
      <c r="D65" s="121"/>
      <c r="E65" s="121"/>
      <c r="F65" s="121"/>
      <c r="G65" s="218" t="s">
        <v>724</v>
      </c>
      <c r="H65" s="121">
        <v>33</v>
      </c>
      <c r="I65" s="121">
        <v>56</v>
      </c>
      <c r="J65" s="121">
        <v>32</v>
      </c>
      <c r="K65" s="121">
        <v>48</v>
      </c>
      <c r="L65" s="121">
        <v>57</v>
      </c>
      <c r="M65" s="121">
        <v>60</v>
      </c>
      <c r="N65" s="121"/>
      <c r="O65" s="166"/>
      <c r="P65" s="166">
        <v>32</v>
      </c>
      <c r="Q65" s="166">
        <v>33</v>
      </c>
      <c r="R65" s="166">
        <v>48</v>
      </c>
      <c r="S65" s="166">
        <v>56</v>
      </c>
      <c r="T65" s="166">
        <v>57</v>
      </c>
      <c r="U65" s="166">
        <v>60</v>
      </c>
      <c r="V65" s="166"/>
      <c r="W65" s="219">
        <v>47.6666666666667</v>
      </c>
      <c r="X65" s="220"/>
      <c r="Y65" s="221"/>
    </row>
    <row r="66" spans="1:25" ht="12.75">
      <c r="A66" s="217">
        <v>61</v>
      </c>
      <c r="B66" s="166" t="s">
        <v>725</v>
      </c>
      <c r="C66" s="121">
        <v>82</v>
      </c>
      <c r="D66" s="121">
        <v>50</v>
      </c>
      <c r="E66" s="121">
        <v>52</v>
      </c>
      <c r="F66" s="121">
        <v>56</v>
      </c>
      <c r="G66" s="218"/>
      <c r="H66" s="121"/>
      <c r="I66" s="121"/>
      <c r="J66" s="121"/>
      <c r="K66" s="121"/>
      <c r="L66" s="121">
        <v>60</v>
      </c>
      <c r="M66" s="121">
        <v>63</v>
      </c>
      <c r="N66" s="121">
        <v>53</v>
      </c>
      <c r="O66" s="166"/>
      <c r="P66" s="166">
        <v>50</v>
      </c>
      <c r="Q66" s="166">
        <v>52</v>
      </c>
      <c r="R66" s="166">
        <v>53</v>
      </c>
      <c r="S66" s="166">
        <v>56</v>
      </c>
      <c r="T66" s="166">
        <v>60</v>
      </c>
      <c r="U66" s="166">
        <v>63</v>
      </c>
      <c r="V66" s="166"/>
      <c r="W66" s="219">
        <v>55.6666666666667</v>
      </c>
      <c r="X66" s="220"/>
      <c r="Y66" s="221"/>
    </row>
    <row r="67" spans="1:25" ht="12.75">
      <c r="A67" s="217">
        <v>62</v>
      </c>
      <c r="B67" s="166" t="s">
        <v>726</v>
      </c>
      <c r="C67" s="121"/>
      <c r="D67" s="121"/>
      <c r="E67" s="121">
        <v>50</v>
      </c>
      <c r="F67" s="121"/>
      <c r="G67" s="218" t="s">
        <v>727</v>
      </c>
      <c r="H67" s="121"/>
      <c r="I67" s="121"/>
      <c r="J67" s="121">
        <v>46</v>
      </c>
      <c r="K67" s="121"/>
      <c r="L67" s="121">
        <v>58</v>
      </c>
      <c r="M67" s="121">
        <v>42</v>
      </c>
      <c r="N67" s="121"/>
      <c r="O67" s="166"/>
      <c r="P67" s="166">
        <v>42</v>
      </c>
      <c r="Q67" s="166">
        <v>46</v>
      </c>
      <c r="R67" s="166">
        <v>50</v>
      </c>
      <c r="S67" s="166">
        <v>58</v>
      </c>
      <c r="T67" s="166"/>
      <c r="U67" s="166"/>
      <c r="V67" s="166"/>
      <c r="W67" s="219" t="s">
        <v>728</v>
      </c>
      <c r="X67" s="220"/>
      <c r="Y67" s="221"/>
    </row>
    <row r="68" spans="1:25" ht="12.75">
      <c r="A68" s="217">
        <v>63</v>
      </c>
      <c r="B68" s="166" t="s">
        <v>729</v>
      </c>
      <c r="C68" s="121">
        <v>67</v>
      </c>
      <c r="D68" s="121"/>
      <c r="E68" s="121"/>
      <c r="F68" s="121">
        <v>32</v>
      </c>
      <c r="G68" s="218" t="s">
        <v>730</v>
      </c>
      <c r="H68" s="121"/>
      <c r="I68" s="121">
        <v>52</v>
      </c>
      <c r="J68" s="121"/>
      <c r="K68" s="121">
        <v>34</v>
      </c>
      <c r="L68" s="121"/>
      <c r="M68" s="121"/>
      <c r="N68" s="121">
        <v>47</v>
      </c>
      <c r="O68" s="166"/>
      <c r="P68" s="166">
        <v>32</v>
      </c>
      <c r="Q68" s="166">
        <v>34</v>
      </c>
      <c r="R68" s="166">
        <v>47</v>
      </c>
      <c r="S68" s="166">
        <v>52</v>
      </c>
      <c r="T68" s="166">
        <v>67</v>
      </c>
      <c r="U68" s="166"/>
      <c r="V68" s="166"/>
      <c r="W68" s="219" t="s">
        <v>728</v>
      </c>
      <c r="X68" s="220"/>
      <c r="Y68" s="221"/>
    </row>
    <row r="69" spans="1:25" ht="12.75">
      <c r="A69" s="217">
        <v>64</v>
      </c>
      <c r="B69" s="166" t="s">
        <v>731</v>
      </c>
      <c r="C69" s="121">
        <v>63</v>
      </c>
      <c r="D69" s="121"/>
      <c r="E69" s="121">
        <v>30</v>
      </c>
      <c r="F69" s="121">
        <v>47</v>
      </c>
      <c r="G69" s="218" t="s">
        <v>732</v>
      </c>
      <c r="H69" s="121"/>
      <c r="I69" s="121">
        <v>55</v>
      </c>
      <c r="J69" s="121"/>
      <c r="K69" s="121"/>
      <c r="L69" s="121"/>
      <c r="M69" s="121"/>
      <c r="N69" s="121">
        <v>34</v>
      </c>
      <c r="O69" s="166"/>
      <c r="P69" s="166">
        <v>30</v>
      </c>
      <c r="Q69" s="166">
        <v>34</v>
      </c>
      <c r="R69" s="166">
        <v>47</v>
      </c>
      <c r="S69" s="166">
        <v>55</v>
      </c>
      <c r="T69" s="166">
        <v>63</v>
      </c>
      <c r="U69" s="166"/>
      <c r="V69" s="166"/>
      <c r="W69" s="219" t="s">
        <v>728</v>
      </c>
      <c r="X69" s="220"/>
      <c r="Y69" s="221"/>
    </row>
    <row r="70" spans="1:25" ht="12.75">
      <c r="A70" s="217">
        <v>65</v>
      </c>
      <c r="B70" s="166" t="s">
        <v>733</v>
      </c>
      <c r="C70" s="121"/>
      <c r="D70" s="121"/>
      <c r="E70" s="121"/>
      <c r="F70" s="121"/>
      <c r="G70" s="218"/>
      <c r="H70" s="121"/>
      <c r="I70" s="121"/>
      <c r="J70" s="121"/>
      <c r="K70" s="121">
        <v>36</v>
      </c>
      <c r="L70" s="121">
        <v>56</v>
      </c>
      <c r="M70" s="121"/>
      <c r="N70" s="121"/>
      <c r="O70" s="166"/>
      <c r="P70" s="166">
        <v>36</v>
      </c>
      <c r="Q70" s="166">
        <v>56</v>
      </c>
      <c r="R70" s="166"/>
      <c r="S70" s="166"/>
      <c r="T70" s="166"/>
      <c r="U70" s="166"/>
      <c r="V70" s="166"/>
      <c r="W70" s="219" t="s">
        <v>728</v>
      </c>
      <c r="X70" s="220"/>
      <c r="Y70" s="221"/>
    </row>
    <row r="71" spans="1:25" ht="12.75">
      <c r="A71" s="217">
        <v>66</v>
      </c>
      <c r="B71" s="166" t="s">
        <v>524</v>
      </c>
      <c r="C71" s="121"/>
      <c r="D71" s="121"/>
      <c r="E71" s="121"/>
      <c r="F71" s="121"/>
      <c r="G71" s="218" t="s">
        <v>734</v>
      </c>
      <c r="H71" s="121">
        <v>29</v>
      </c>
      <c r="I71" s="121"/>
      <c r="J71" s="121"/>
      <c r="K71" s="121"/>
      <c r="L71" s="121">
        <v>26</v>
      </c>
      <c r="M71" s="121">
        <v>45</v>
      </c>
      <c r="N71" s="121"/>
      <c r="O71" s="166"/>
      <c r="P71" s="166">
        <v>26</v>
      </c>
      <c r="Q71" s="166">
        <v>29</v>
      </c>
      <c r="R71" s="166">
        <v>45</v>
      </c>
      <c r="S71" s="166"/>
      <c r="T71" s="166"/>
      <c r="U71" s="166"/>
      <c r="V71" s="166"/>
      <c r="W71" s="219" t="s">
        <v>728</v>
      </c>
      <c r="X71" s="220"/>
      <c r="Y71" s="221"/>
    </row>
    <row r="72" spans="1:25" ht="12.75">
      <c r="A72" s="217">
        <v>67</v>
      </c>
      <c r="B72" s="166" t="s">
        <v>735</v>
      </c>
      <c r="C72" s="121"/>
      <c r="D72" s="121"/>
      <c r="E72" s="121"/>
      <c r="F72" s="121"/>
      <c r="G72" s="218"/>
      <c r="H72" s="121"/>
      <c r="I72" s="121"/>
      <c r="J72" s="121"/>
      <c r="K72" s="121"/>
      <c r="L72" s="121">
        <v>20</v>
      </c>
      <c r="M72" s="121"/>
      <c r="N72" s="121"/>
      <c r="O72" s="166"/>
      <c r="P72" s="166">
        <v>20</v>
      </c>
      <c r="Q72" s="166"/>
      <c r="R72" s="166"/>
      <c r="S72" s="166"/>
      <c r="T72" s="166"/>
      <c r="U72" s="166"/>
      <c r="V72" s="166"/>
      <c r="W72" s="219" t="s">
        <v>728</v>
      </c>
      <c r="X72" s="220"/>
      <c r="Y72" s="221"/>
    </row>
    <row r="73" spans="1:25" ht="12.75">
      <c r="A73" s="217">
        <v>68</v>
      </c>
      <c r="B73" s="166" t="s">
        <v>103</v>
      </c>
      <c r="C73" s="121">
        <v>81</v>
      </c>
      <c r="D73" s="121"/>
      <c r="E73" s="121">
        <v>49</v>
      </c>
      <c r="F73" s="121">
        <v>45</v>
      </c>
      <c r="G73" s="218" t="s">
        <v>736</v>
      </c>
      <c r="H73" s="121"/>
      <c r="I73" s="121">
        <v>64</v>
      </c>
      <c r="J73" s="121"/>
      <c r="K73" s="121"/>
      <c r="L73" s="121">
        <v>42</v>
      </c>
      <c r="M73" s="121"/>
      <c r="N73" s="121"/>
      <c r="O73" s="166"/>
      <c r="P73" s="166">
        <v>42</v>
      </c>
      <c r="Q73" s="166">
        <v>45</v>
      </c>
      <c r="R73" s="166">
        <v>49</v>
      </c>
      <c r="S73" s="166">
        <v>64</v>
      </c>
      <c r="T73" s="166">
        <v>81</v>
      </c>
      <c r="U73" s="166"/>
      <c r="V73" s="166"/>
      <c r="W73" s="219" t="s">
        <v>728</v>
      </c>
      <c r="X73" s="220"/>
      <c r="Y73" s="221"/>
    </row>
    <row r="74" spans="1:25" ht="12.75">
      <c r="A74" s="217">
        <v>69</v>
      </c>
      <c r="B74" s="166" t="s">
        <v>737</v>
      </c>
      <c r="C74" s="121">
        <v>59</v>
      </c>
      <c r="D74" s="121"/>
      <c r="E74" s="121"/>
      <c r="F74" s="121">
        <v>24</v>
      </c>
      <c r="G74" s="218" t="s">
        <v>738</v>
      </c>
      <c r="H74" s="121"/>
      <c r="I74" s="121"/>
      <c r="J74" s="121">
        <v>25</v>
      </c>
      <c r="K74" s="121">
        <v>28</v>
      </c>
      <c r="L74" s="121">
        <v>39</v>
      </c>
      <c r="M74" s="121"/>
      <c r="N74" s="121"/>
      <c r="O74" s="166"/>
      <c r="P74" s="166">
        <v>24</v>
      </c>
      <c r="Q74" s="166">
        <v>25</v>
      </c>
      <c r="R74" s="166">
        <v>28</v>
      </c>
      <c r="S74" s="166">
        <v>39</v>
      </c>
      <c r="T74" s="166">
        <v>59</v>
      </c>
      <c r="U74" s="166"/>
      <c r="V74" s="166"/>
      <c r="W74" s="219" t="s">
        <v>728</v>
      </c>
      <c r="X74" s="220"/>
      <c r="Y74" s="221"/>
    </row>
    <row r="75" spans="1:25" ht="12.75">
      <c r="A75" s="217">
        <v>70</v>
      </c>
      <c r="B75" s="166" t="s">
        <v>739</v>
      </c>
      <c r="C75" s="121">
        <v>45</v>
      </c>
      <c r="D75" s="121">
        <v>25</v>
      </c>
      <c r="E75" s="121">
        <v>34</v>
      </c>
      <c r="F75" s="121">
        <v>42</v>
      </c>
      <c r="G75" s="218" t="s">
        <v>740</v>
      </c>
      <c r="H75" s="121"/>
      <c r="I75" s="121"/>
      <c r="J75" s="121"/>
      <c r="K75" s="121"/>
      <c r="L75" s="121"/>
      <c r="M75" s="121"/>
      <c r="N75" s="121">
        <v>36</v>
      </c>
      <c r="O75" s="166"/>
      <c r="P75" s="166">
        <v>25</v>
      </c>
      <c r="Q75" s="166">
        <v>34</v>
      </c>
      <c r="R75" s="166">
        <v>36</v>
      </c>
      <c r="S75" s="166">
        <v>42</v>
      </c>
      <c r="T75" s="166">
        <v>45</v>
      </c>
      <c r="U75" s="166"/>
      <c r="V75" s="166"/>
      <c r="W75" s="219" t="s">
        <v>728</v>
      </c>
      <c r="X75" s="220"/>
      <c r="Y75" s="221"/>
    </row>
    <row r="76" spans="1:25" ht="12.75">
      <c r="A76" s="217">
        <v>71</v>
      </c>
      <c r="B76" s="166" t="s">
        <v>741</v>
      </c>
      <c r="C76" s="121">
        <v>76</v>
      </c>
      <c r="D76" s="121">
        <v>48</v>
      </c>
      <c r="E76" s="121"/>
      <c r="F76" s="121">
        <v>50</v>
      </c>
      <c r="G76" s="218" t="s">
        <v>742</v>
      </c>
      <c r="H76" s="121"/>
      <c r="I76" s="121">
        <v>47</v>
      </c>
      <c r="J76" s="121"/>
      <c r="K76" s="121"/>
      <c r="L76" s="121"/>
      <c r="M76" s="121"/>
      <c r="N76" s="121">
        <v>54</v>
      </c>
      <c r="O76" s="166"/>
      <c r="P76" s="166">
        <v>47</v>
      </c>
      <c r="Q76" s="166">
        <v>48</v>
      </c>
      <c r="R76" s="166">
        <v>50</v>
      </c>
      <c r="S76" s="166">
        <v>54</v>
      </c>
      <c r="T76" s="166">
        <v>76</v>
      </c>
      <c r="U76" s="166"/>
      <c r="V76" s="166"/>
      <c r="W76" s="219" t="s">
        <v>728</v>
      </c>
      <c r="X76" s="220"/>
      <c r="Y76" s="221"/>
    </row>
    <row r="77" spans="1:25" ht="12.75">
      <c r="A77" s="217">
        <v>72</v>
      </c>
      <c r="B77" s="166" t="s">
        <v>109</v>
      </c>
      <c r="C77" s="121"/>
      <c r="D77" s="121"/>
      <c r="E77" s="121"/>
      <c r="F77" s="121"/>
      <c r="G77" s="218"/>
      <c r="H77" s="121">
        <v>32</v>
      </c>
      <c r="I77" s="121"/>
      <c r="J77" s="121">
        <v>43</v>
      </c>
      <c r="K77" s="121">
        <v>40</v>
      </c>
      <c r="L77" s="121">
        <v>51</v>
      </c>
      <c r="M77" s="121">
        <v>55</v>
      </c>
      <c r="N77" s="121"/>
      <c r="O77" s="166"/>
      <c r="P77" s="166">
        <v>32</v>
      </c>
      <c r="Q77" s="166">
        <v>40</v>
      </c>
      <c r="R77" s="166">
        <v>43</v>
      </c>
      <c r="S77" s="166">
        <v>51</v>
      </c>
      <c r="T77" s="166">
        <v>55</v>
      </c>
      <c r="U77" s="166"/>
      <c r="V77" s="166"/>
      <c r="W77" s="219" t="s">
        <v>728</v>
      </c>
      <c r="X77" s="220"/>
      <c r="Y77" s="221"/>
    </row>
    <row r="78" spans="1:25" ht="12.75">
      <c r="A78" s="217">
        <v>73</v>
      </c>
      <c r="B78" s="166" t="s">
        <v>743</v>
      </c>
      <c r="C78" s="121">
        <v>29</v>
      </c>
      <c r="D78" s="121">
        <v>12</v>
      </c>
      <c r="E78" s="121"/>
      <c r="F78" s="121">
        <v>8</v>
      </c>
      <c r="G78" s="218" t="s">
        <v>744</v>
      </c>
      <c r="H78" s="121"/>
      <c r="I78" s="121"/>
      <c r="J78" s="121"/>
      <c r="K78" s="121"/>
      <c r="L78" s="121"/>
      <c r="M78" s="121"/>
      <c r="N78" s="121"/>
      <c r="O78" s="166"/>
      <c r="P78" s="166">
        <v>8</v>
      </c>
      <c r="Q78" s="166">
        <v>12</v>
      </c>
      <c r="R78" s="166">
        <v>29</v>
      </c>
      <c r="S78" s="166"/>
      <c r="T78" s="166"/>
      <c r="U78" s="166"/>
      <c r="V78" s="166"/>
      <c r="W78" s="219" t="s">
        <v>728</v>
      </c>
      <c r="X78" s="220"/>
      <c r="Y78" s="221"/>
    </row>
    <row r="79" spans="1:25" ht="12.75">
      <c r="A79" s="217">
        <v>74</v>
      </c>
      <c r="B79" s="166" t="s">
        <v>745</v>
      </c>
      <c r="C79" s="121">
        <v>31</v>
      </c>
      <c r="D79" s="121"/>
      <c r="E79" s="121">
        <v>14</v>
      </c>
      <c r="F79" s="121">
        <v>21</v>
      </c>
      <c r="G79" s="218" t="s">
        <v>746</v>
      </c>
      <c r="H79" s="121"/>
      <c r="I79" s="121">
        <v>22</v>
      </c>
      <c r="J79" s="121"/>
      <c r="K79" s="121"/>
      <c r="L79" s="121"/>
      <c r="M79" s="121"/>
      <c r="N79" s="121"/>
      <c r="O79" s="166"/>
      <c r="P79" s="166">
        <v>14</v>
      </c>
      <c r="Q79" s="166">
        <v>21</v>
      </c>
      <c r="R79" s="166">
        <v>22</v>
      </c>
      <c r="S79" s="166">
        <v>31</v>
      </c>
      <c r="T79" s="166"/>
      <c r="U79" s="166"/>
      <c r="V79" s="166"/>
      <c r="W79" s="219" t="s">
        <v>728</v>
      </c>
      <c r="X79" s="220"/>
      <c r="Y79" s="221"/>
    </row>
    <row r="80" spans="1:25" ht="12.75">
      <c r="A80" s="217">
        <v>75</v>
      </c>
      <c r="B80" s="166" t="s">
        <v>747</v>
      </c>
      <c r="C80" s="121"/>
      <c r="D80" s="121"/>
      <c r="E80" s="121"/>
      <c r="F80" s="121">
        <v>34</v>
      </c>
      <c r="G80" s="218"/>
      <c r="H80" s="121"/>
      <c r="I80" s="121"/>
      <c r="J80" s="121"/>
      <c r="K80" s="121"/>
      <c r="L80" s="121"/>
      <c r="M80" s="121"/>
      <c r="N80" s="121"/>
      <c r="O80" s="166"/>
      <c r="P80" s="166">
        <v>34</v>
      </c>
      <c r="Q80" s="166"/>
      <c r="R80" s="166"/>
      <c r="S80" s="166"/>
      <c r="T80" s="166"/>
      <c r="U80" s="166"/>
      <c r="V80" s="166"/>
      <c r="W80" s="219" t="s">
        <v>728</v>
      </c>
      <c r="X80" s="220"/>
      <c r="Y80" s="221"/>
    </row>
    <row r="81" spans="1:25" ht="12.75">
      <c r="A81" s="217">
        <v>76</v>
      </c>
      <c r="B81" s="166" t="s">
        <v>748</v>
      </c>
      <c r="C81" s="121"/>
      <c r="D81" s="121"/>
      <c r="E81" s="121"/>
      <c r="F81" s="121"/>
      <c r="G81" s="218"/>
      <c r="H81" s="121"/>
      <c r="I81" s="121"/>
      <c r="J81" s="121">
        <v>27</v>
      </c>
      <c r="K81" s="121"/>
      <c r="L81" s="121"/>
      <c r="M81" s="121"/>
      <c r="N81" s="121"/>
      <c r="O81" s="166"/>
      <c r="P81" s="166">
        <v>27</v>
      </c>
      <c r="Q81" s="166"/>
      <c r="R81" s="166"/>
      <c r="S81" s="166"/>
      <c r="T81" s="166"/>
      <c r="U81" s="166"/>
      <c r="V81" s="166"/>
      <c r="W81" s="219" t="s">
        <v>728</v>
      </c>
      <c r="X81" s="220"/>
      <c r="Y81" s="221"/>
    </row>
    <row r="82" spans="1:25" ht="12.75">
      <c r="A82" s="217">
        <v>77</v>
      </c>
      <c r="B82" s="166" t="s">
        <v>749</v>
      </c>
      <c r="C82" s="121">
        <v>73</v>
      </c>
      <c r="D82" s="121">
        <v>38</v>
      </c>
      <c r="E82" s="121"/>
      <c r="F82" s="121">
        <v>39</v>
      </c>
      <c r="G82" s="218"/>
      <c r="H82" s="121"/>
      <c r="I82" s="121">
        <v>63</v>
      </c>
      <c r="J82" s="121"/>
      <c r="K82" s="121"/>
      <c r="L82" s="121"/>
      <c r="M82" s="121">
        <v>47</v>
      </c>
      <c r="N82" s="121"/>
      <c r="O82" s="166"/>
      <c r="P82" s="166">
        <v>38</v>
      </c>
      <c r="Q82" s="166">
        <v>39</v>
      </c>
      <c r="R82" s="166">
        <v>47</v>
      </c>
      <c r="S82" s="166">
        <v>63</v>
      </c>
      <c r="T82" s="166">
        <v>73</v>
      </c>
      <c r="U82" s="166"/>
      <c r="V82" s="166"/>
      <c r="W82" s="219" t="s">
        <v>728</v>
      </c>
      <c r="X82" s="220"/>
      <c r="Y82" s="221"/>
    </row>
    <row r="83" spans="1:25" ht="12.75">
      <c r="A83" s="217">
        <v>78</v>
      </c>
      <c r="B83" s="166" t="s">
        <v>112</v>
      </c>
      <c r="C83" s="121">
        <v>41</v>
      </c>
      <c r="D83" s="121"/>
      <c r="E83" s="121"/>
      <c r="F83" s="121">
        <v>28</v>
      </c>
      <c r="G83" s="218" t="s">
        <v>750</v>
      </c>
      <c r="H83" s="121"/>
      <c r="I83" s="121">
        <v>48</v>
      </c>
      <c r="J83" s="121"/>
      <c r="K83" s="121"/>
      <c r="L83" s="121"/>
      <c r="M83" s="121">
        <v>61</v>
      </c>
      <c r="N83" s="121"/>
      <c r="O83" s="166"/>
      <c r="P83" s="166">
        <v>28</v>
      </c>
      <c r="Q83" s="166">
        <v>41</v>
      </c>
      <c r="R83" s="166">
        <v>48</v>
      </c>
      <c r="S83" s="166">
        <v>61</v>
      </c>
      <c r="T83" s="166"/>
      <c r="U83" s="166"/>
      <c r="V83" s="166"/>
      <c r="W83" s="219" t="s">
        <v>728</v>
      </c>
      <c r="X83" s="220"/>
      <c r="Y83" s="221"/>
    </row>
    <row r="84" spans="1:25" ht="12.75">
      <c r="A84" s="217">
        <v>79</v>
      </c>
      <c r="B84" s="166" t="s">
        <v>115</v>
      </c>
      <c r="C84" s="121"/>
      <c r="D84" s="121"/>
      <c r="E84" s="121"/>
      <c r="F84" s="121"/>
      <c r="G84" s="218" t="s">
        <v>751</v>
      </c>
      <c r="H84" s="121"/>
      <c r="I84" s="121">
        <v>62</v>
      </c>
      <c r="J84" s="121"/>
      <c r="K84" s="121">
        <v>37</v>
      </c>
      <c r="L84" s="121"/>
      <c r="M84" s="121"/>
      <c r="N84" s="121"/>
      <c r="O84" s="166"/>
      <c r="P84" s="166">
        <v>37</v>
      </c>
      <c r="Q84" s="166">
        <v>62</v>
      </c>
      <c r="R84" s="166"/>
      <c r="S84" s="166"/>
      <c r="T84" s="166"/>
      <c r="U84" s="166"/>
      <c r="V84" s="166"/>
      <c r="W84" s="219" t="s">
        <v>728</v>
      </c>
      <c r="X84" s="220"/>
      <c r="Y84" s="221"/>
    </row>
    <row r="85" spans="1:25" ht="12.75">
      <c r="A85" s="217">
        <v>80</v>
      </c>
      <c r="B85" s="166" t="s">
        <v>212</v>
      </c>
      <c r="C85" s="121">
        <v>20</v>
      </c>
      <c r="D85" s="121"/>
      <c r="E85" s="121"/>
      <c r="F85" s="121"/>
      <c r="G85" s="218" t="s">
        <v>752</v>
      </c>
      <c r="H85" s="121"/>
      <c r="I85" s="121"/>
      <c r="J85" s="121"/>
      <c r="K85" s="121"/>
      <c r="L85" s="121">
        <v>15</v>
      </c>
      <c r="M85" s="121">
        <v>13</v>
      </c>
      <c r="N85" s="121"/>
      <c r="O85" s="166"/>
      <c r="P85" s="166">
        <v>13</v>
      </c>
      <c r="Q85" s="166">
        <v>15</v>
      </c>
      <c r="R85" s="166">
        <v>20</v>
      </c>
      <c r="S85" s="166"/>
      <c r="T85" s="166"/>
      <c r="U85" s="166"/>
      <c r="V85" s="166"/>
      <c r="W85" s="219" t="s">
        <v>728</v>
      </c>
      <c r="X85" s="220"/>
      <c r="Y85" s="221"/>
    </row>
    <row r="86" spans="1:25" ht="12.75">
      <c r="A86" s="217">
        <v>81</v>
      </c>
      <c r="B86" s="166" t="s">
        <v>588</v>
      </c>
      <c r="C86" s="121">
        <v>67</v>
      </c>
      <c r="D86" s="121">
        <v>47</v>
      </c>
      <c r="E86" s="121"/>
      <c r="F86" s="121"/>
      <c r="G86" s="218"/>
      <c r="H86" s="121"/>
      <c r="I86" s="121"/>
      <c r="J86" s="121"/>
      <c r="K86" s="121"/>
      <c r="L86" s="121"/>
      <c r="M86" s="121">
        <v>57</v>
      </c>
      <c r="N86" s="121"/>
      <c r="O86" s="166"/>
      <c r="P86" s="166">
        <v>47</v>
      </c>
      <c r="Q86" s="166">
        <v>57</v>
      </c>
      <c r="R86" s="166">
        <v>67</v>
      </c>
      <c r="S86" s="166"/>
      <c r="T86" s="166"/>
      <c r="U86" s="166"/>
      <c r="V86" s="166"/>
      <c r="W86" s="219" t="s">
        <v>728</v>
      </c>
      <c r="X86" s="220"/>
      <c r="Y86" s="221"/>
    </row>
    <row r="87" spans="1:25" ht="12.75">
      <c r="A87" s="217">
        <v>82</v>
      </c>
      <c r="B87" s="166" t="s">
        <v>753</v>
      </c>
      <c r="C87" s="121"/>
      <c r="D87" s="121"/>
      <c r="E87" s="121"/>
      <c r="F87" s="121"/>
      <c r="G87" s="218"/>
      <c r="H87" s="121">
        <v>25</v>
      </c>
      <c r="I87" s="121"/>
      <c r="J87" s="121"/>
      <c r="K87" s="121"/>
      <c r="L87" s="121"/>
      <c r="M87" s="121">
        <v>34</v>
      </c>
      <c r="N87" s="121"/>
      <c r="O87" s="166"/>
      <c r="P87" s="166">
        <v>25</v>
      </c>
      <c r="Q87" s="166">
        <v>34</v>
      </c>
      <c r="R87" s="166"/>
      <c r="S87" s="166"/>
      <c r="T87" s="166"/>
      <c r="U87" s="166"/>
      <c r="V87" s="166"/>
      <c r="W87" s="219" t="s">
        <v>728</v>
      </c>
      <c r="X87" s="220"/>
      <c r="Y87" s="221"/>
    </row>
    <row r="88" spans="1:25" ht="12.75">
      <c r="A88" s="217">
        <v>83</v>
      </c>
      <c r="B88" s="166" t="s">
        <v>125</v>
      </c>
      <c r="C88" s="121">
        <v>72</v>
      </c>
      <c r="D88" s="121">
        <v>41</v>
      </c>
      <c r="E88" s="121"/>
      <c r="F88" s="121">
        <v>40</v>
      </c>
      <c r="G88" s="218"/>
      <c r="H88" s="121"/>
      <c r="I88" s="121">
        <v>53</v>
      </c>
      <c r="J88" s="121"/>
      <c r="K88" s="121"/>
      <c r="L88" s="121"/>
      <c r="M88" s="121"/>
      <c r="N88" s="121">
        <v>49</v>
      </c>
      <c r="O88" s="166"/>
      <c r="P88" s="166">
        <v>40</v>
      </c>
      <c r="Q88" s="166">
        <v>41</v>
      </c>
      <c r="R88" s="166">
        <v>49</v>
      </c>
      <c r="S88" s="166">
        <v>53</v>
      </c>
      <c r="T88" s="166">
        <v>72</v>
      </c>
      <c r="U88" s="166"/>
      <c r="V88" s="166"/>
      <c r="W88" s="219" t="s">
        <v>728</v>
      </c>
      <c r="X88" s="220"/>
      <c r="Y88" s="221"/>
    </row>
    <row r="89" spans="1:25" ht="12.75">
      <c r="A89" s="217">
        <v>84</v>
      </c>
      <c r="B89" s="166" t="s">
        <v>754</v>
      </c>
      <c r="C89" s="121">
        <v>61</v>
      </c>
      <c r="D89" s="121"/>
      <c r="E89" s="121"/>
      <c r="F89" s="121"/>
      <c r="G89" s="218"/>
      <c r="H89" s="121"/>
      <c r="I89" s="121">
        <v>44</v>
      </c>
      <c r="J89" s="121"/>
      <c r="K89" s="121"/>
      <c r="L89" s="121"/>
      <c r="M89" s="121"/>
      <c r="N89" s="121"/>
      <c r="O89" s="166"/>
      <c r="P89" s="166">
        <v>44</v>
      </c>
      <c r="Q89" s="166">
        <v>61</v>
      </c>
      <c r="R89" s="166"/>
      <c r="S89" s="166"/>
      <c r="T89" s="166"/>
      <c r="U89" s="166"/>
      <c r="V89" s="166"/>
      <c r="W89" s="219" t="s">
        <v>728</v>
      </c>
      <c r="X89" s="220"/>
      <c r="Y89" s="221"/>
    </row>
    <row r="90" spans="1:25" ht="12.75">
      <c r="A90" s="217">
        <v>85</v>
      </c>
      <c r="B90" s="166" t="s">
        <v>755</v>
      </c>
      <c r="C90" s="121">
        <v>59</v>
      </c>
      <c r="D90" s="121"/>
      <c r="E90" s="121">
        <v>37</v>
      </c>
      <c r="F90" s="121"/>
      <c r="G90" s="218" t="s">
        <v>756</v>
      </c>
      <c r="H90" s="121"/>
      <c r="I90" s="121"/>
      <c r="J90" s="121">
        <v>23</v>
      </c>
      <c r="K90" s="121"/>
      <c r="L90" s="121">
        <v>38</v>
      </c>
      <c r="M90" s="121"/>
      <c r="N90" s="121"/>
      <c r="O90" s="166"/>
      <c r="P90" s="166">
        <v>23</v>
      </c>
      <c r="Q90" s="166">
        <v>37</v>
      </c>
      <c r="R90" s="166">
        <v>38</v>
      </c>
      <c r="S90" s="166">
        <v>59</v>
      </c>
      <c r="T90" s="166"/>
      <c r="U90" s="166"/>
      <c r="V90" s="166"/>
      <c r="W90" s="219" t="s">
        <v>728</v>
      </c>
      <c r="X90" s="220"/>
      <c r="Y90" s="221"/>
    </row>
    <row r="91" spans="1:25" ht="12.75">
      <c r="A91" s="217">
        <v>86</v>
      </c>
      <c r="B91" s="166" t="s">
        <v>757</v>
      </c>
      <c r="C91" s="121"/>
      <c r="D91" s="121">
        <v>17</v>
      </c>
      <c r="E91" s="121">
        <v>28</v>
      </c>
      <c r="F91" s="121"/>
      <c r="G91" s="218" t="s">
        <v>758</v>
      </c>
      <c r="H91" s="121">
        <v>31</v>
      </c>
      <c r="I91" s="121">
        <v>34</v>
      </c>
      <c r="J91" s="121"/>
      <c r="K91" s="121"/>
      <c r="L91" s="121">
        <v>24</v>
      </c>
      <c r="M91" s="121"/>
      <c r="N91" s="121"/>
      <c r="O91" s="166"/>
      <c r="P91" s="166">
        <v>17</v>
      </c>
      <c r="Q91" s="166">
        <v>24</v>
      </c>
      <c r="R91" s="166">
        <v>28</v>
      </c>
      <c r="S91" s="166">
        <v>31</v>
      </c>
      <c r="T91" s="166">
        <v>34</v>
      </c>
      <c r="U91" s="166"/>
      <c r="V91" s="166"/>
      <c r="W91" s="219" t="s">
        <v>728</v>
      </c>
      <c r="X91" s="220"/>
      <c r="Y91" s="221"/>
    </row>
    <row r="92" spans="1:25" ht="12.75">
      <c r="A92" s="217">
        <v>87</v>
      </c>
      <c r="B92" s="166" t="s">
        <v>127</v>
      </c>
      <c r="C92" s="121">
        <v>18</v>
      </c>
      <c r="D92" s="121"/>
      <c r="E92" s="121">
        <v>41</v>
      </c>
      <c r="F92" s="121"/>
      <c r="G92" s="218"/>
      <c r="H92" s="121"/>
      <c r="I92" s="121"/>
      <c r="J92" s="121"/>
      <c r="K92" s="121"/>
      <c r="L92" s="121"/>
      <c r="M92" s="121"/>
      <c r="N92" s="121"/>
      <c r="O92" s="166"/>
      <c r="P92" s="166">
        <v>18</v>
      </c>
      <c r="Q92" s="166">
        <v>41</v>
      </c>
      <c r="R92" s="166"/>
      <c r="S92" s="166"/>
      <c r="T92" s="166"/>
      <c r="U92" s="166"/>
      <c r="V92" s="166"/>
      <c r="W92" s="219" t="s">
        <v>728</v>
      </c>
      <c r="X92" s="220"/>
      <c r="Y92" s="221"/>
    </row>
    <row r="93" spans="1:25" ht="12.75">
      <c r="A93" s="217">
        <v>88</v>
      </c>
      <c r="B93" s="166" t="s">
        <v>759</v>
      </c>
      <c r="C93" s="121">
        <v>8</v>
      </c>
      <c r="D93" s="121"/>
      <c r="E93" s="121"/>
      <c r="F93" s="121"/>
      <c r="G93" s="218"/>
      <c r="H93" s="121"/>
      <c r="I93" s="121"/>
      <c r="J93" s="121"/>
      <c r="K93" s="121"/>
      <c r="L93" s="121"/>
      <c r="M93" s="121"/>
      <c r="N93" s="121"/>
      <c r="O93" s="166"/>
      <c r="P93" s="166">
        <v>8</v>
      </c>
      <c r="Q93" s="166"/>
      <c r="R93" s="166"/>
      <c r="S93" s="166"/>
      <c r="T93" s="166"/>
      <c r="U93" s="166"/>
      <c r="V93" s="166"/>
      <c r="W93" s="219" t="s">
        <v>728</v>
      </c>
      <c r="X93" s="220"/>
      <c r="Y93" s="221"/>
    </row>
    <row r="94" spans="1:25" ht="12.75">
      <c r="A94" s="217">
        <v>89</v>
      </c>
      <c r="B94" s="166" t="s">
        <v>760</v>
      </c>
      <c r="C94" s="121"/>
      <c r="D94" s="121"/>
      <c r="E94" s="121"/>
      <c r="F94" s="121"/>
      <c r="G94" s="218" t="s">
        <v>761</v>
      </c>
      <c r="H94" s="121"/>
      <c r="I94" s="121"/>
      <c r="J94" s="121"/>
      <c r="K94" s="121"/>
      <c r="L94" s="121"/>
      <c r="M94" s="121"/>
      <c r="N94" s="121"/>
      <c r="O94" s="166"/>
      <c r="P94" s="166"/>
      <c r="Q94" s="166"/>
      <c r="R94" s="166"/>
      <c r="S94" s="166"/>
      <c r="T94" s="166"/>
      <c r="U94" s="166"/>
      <c r="V94" s="166"/>
      <c r="W94" s="219" t="s">
        <v>728</v>
      </c>
      <c r="X94" s="220"/>
      <c r="Y94" s="221"/>
    </row>
    <row r="95" spans="1:25" ht="12.75">
      <c r="A95" s="217">
        <v>90</v>
      </c>
      <c r="B95" s="166" t="s">
        <v>291</v>
      </c>
      <c r="C95" s="121">
        <v>34</v>
      </c>
      <c r="D95" s="121">
        <v>42</v>
      </c>
      <c r="E95" s="121">
        <v>29</v>
      </c>
      <c r="F95" s="121"/>
      <c r="G95" s="218"/>
      <c r="H95" s="121"/>
      <c r="I95" s="121"/>
      <c r="J95" s="121"/>
      <c r="K95" s="121"/>
      <c r="L95" s="121"/>
      <c r="M95" s="121"/>
      <c r="N95" s="121"/>
      <c r="O95" s="166"/>
      <c r="P95" s="166">
        <v>29</v>
      </c>
      <c r="Q95" s="166">
        <v>34</v>
      </c>
      <c r="R95" s="166">
        <v>42</v>
      </c>
      <c r="S95" s="166"/>
      <c r="T95" s="166"/>
      <c r="U95" s="166"/>
      <c r="V95" s="166"/>
      <c r="W95" s="219" t="s">
        <v>728</v>
      </c>
      <c r="X95" s="220"/>
      <c r="Y95" s="221"/>
    </row>
    <row r="96" spans="1:25" ht="12.75">
      <c r="A96" s="217">
        <v>91</v>
      </c>
      <c r="B96" s="166" t="s">
        <v>762</v>
      </c>
      <c r="C96" s="121"/>
      <c r="D96" s="121"/>
      <c r="E96" s="121">
        <v>38</v>
      </c>
      <c r="F96" s="121"/>
      <c r="G96" s="218" t="s">
        <v>763</v>
      </c>
      <c r="H96" s="121">
        <v>39</v>
      </c>
      <c r="I96" s="121">
        <v>45</v>
      </c>
      <c r="J96" s="121"/>
      <c r="K96" s="121"/>
      <c r="L96" s="121"/>
      <c r="M96" s="121"/>
      <c r="N96" s="121">
        <v>37</v>
      </c>
      <c r="O96" s="166"/>
      <c r="P96" s="166">
        <v>37</v>
      </c>
      <c r="Q96" s="166">
        <v>38</v>
      </c>
      <c r="R96" s="166">
        <v>39</v>
      </c>
      <c r="S96" s="166">
        <v>45</v>
      </c>
      <c r="T96" s="166"/>
      <c r="U96" s="166"/>
      <c r="V96" s="166"/>
      <c r="W96" s="219" t="s">
        <v>728</v>
      </c>
      <c r="X96" s="220"/>
      <c r="Y96" s="221"/>
    </row>
    <row r="97" spans="1:25" ht="12.75">
      <c r="A97" s="217">
        <v>92</v>
      </c>
      <c r="B97" s="166" t="s">
        <v>137</v>
      </c>
      <c r="C97" s="121">
        <v>73</v>
      </c>
      <c r="D97" s="121"/>
      <c r="E97" s="121"/>
      <c r="F97" s="121"/>
      <c r="G97" s="218" t="s">
        <v>764</v>
      </c>
      <c r="H97" s="121"/>
      <c r="I97" s="121">
        <v>43</v>
      </c>
      <c r="J97" s="121">
        <v>34</v>
      </c>
      <c r="K97" s="121"/>
      <c r="L97" s="121">
        <v>48</v>
      </c>
      <c r="M97" s="121">
        <v>51</v>
      </c>
      <c r="N97" s="121"/>
      <c r="O97" s="166"/>
      <c r="P97" s="166">
        <v>34</v>
      </c>
      <c r="Q97" s="166">
        <v>43</v>
      </c>
      <c r="R97" s="166">
        <v>48</v>
      </c>
      <c r="S97" s="166">
        <v>51</v>
      </c>
      <c r="T97" s="166">
        <v>73</v>
      </c>
      <c r="U97" s="166"/>
      <c r="V97" s="166"/>
      <c r="W97" s="219" t="s">
        <v>728</v>
      </c>
      <c r="X97" s="220"/>
      <c r="Y97" s="221"/>
    </row>
    <row r="98" spans="1:25" ht="12.75">
      <c r="A98" s="217">
        <v>93</v>
      </c>
      <c r="B98" s="166" t="s">
        <v>765</v>
      </c>
      <c r="C98" s="121"/>
      <c r="D98" s="121"/>
      <c r="E98" s="121"/>
      <c r="F98" s="121"/>
      <c r="G98" s="218">
        <v>31</v>
      </c>
      <c r="H98" s="121"/>
      <c r="I98" s="121"/>
      <c r="J98" s="121">
        <v>30</v>
      </c>
      <c r="K98" s="121"/>
      <c r="L98" s="121">
        <v>53</v>
      </c>
      <c r="M98" s="121"/>
      <c r="N98" s="121"/>
      <c r="O98" s="166"/>
      <c r="P98" s="166">
        <v>30</v>
      </c>
      <c r="Q98" s="166">
        <v>31</v>
      </c>
      <c r="R98" s="166">
        <v>53</v>
      </c>
      <c r="S98" s="166"/>
      <c r="T98" s="166"/>
      <c r="U98" s="166"/>
      <c r="V98" s="166"/>
      <c r="W98" s="219" t="s">
        <v>728</v>
      </c>
      <c r="X98" s="220"/>
      <c r="Y98" s="221"/>
    </row>
    <row r="99" spans="1:25" ht="12.75">
      <c r="A99" s="217">
        <v>94</v>
      </c>
      <c r="B99" s="166" t="s">
        <v>766</v>
      </c>
      <c r="C99" s="121"/>
      <c r="D99" s="121"/>
      <c r="E99" s="121"/>
      <c r="F99" s="121"/>
      <c r="G99" s="218"/>
      <c r="H99" s="121"/>
      <c r="I99" s="121"/>
      <c r="J99" s="121"/>
      <c r="K99" s="121"/>
      <c r="L99" s="121"/>
      <c r="M99" s="121"/>
      <c r="N99" s="121">
        <v>43</v>
      </c>
      <c r="O99" s="166"/>
      <c r="P99" s="166">
        <v>43</v>
      </c>
      <c r="Q99" s="166"/>
      <c r="R99" s="166"/>
      <c r="S99" s="166"/>
      <c r="T99" s="166"/>
      <c r="U99" s="166"/>
      <c r="V99" s="166"/>
      <c r="W99" s="219" t="s">
        <v>728</v>
      </c>
      <c r="X99" s="220"/>
      <c r="Y99" s="221"/>
    </row>
    <row r="100" spans="1:25" ht="12.75">
      <c r="A100" s="217">
        <v>95</v>
      </c>
      <c r="B100" s="166" t="s">
        <v>184</v>
      </c>
      <c r="C100" s="121">
        <v>67</v>
      </c>
      <c r="D100" s="121"/>
      <c r="E100" s="121"/>
      <c r="F100" s="121">
        <v>22</v>
      </c>
      <c r="G100" s="218" t="s">
        <v>767</v>
      </c>
      <c r="H100" s="121"/>
      <c r="I100" s="121">
        <v>39</v>
      </c>
      <c r="J100" s="121">
        <v>17</v>
      </c>
      <c r="K100" s="121"/>
      <c r="L100" s="121"/>
      <c r="M100" s="121">
        <v>38</v>
      </c>
      <c r="N100" s="121"/>
      <c r="O100" s="166"/>
      <c r="P100" s="166">
        <v>17</v>
      </c>
      <c r="Q100" s="166">
        <v>22</v>
      </c>
      <c r="R100" s="166">
        <v>38</v>
      </c>
      <c r="S100" s="166">
        <v>39</v>
      </c>
      <c r="T100" s="166">
        <v>67</v>
      </c>
      <c r="U100" s="166"/>
      <c r="V100" s="166"/>
      <c r="W100" s="219" t="s">
        <v>728</v>
      </c>
      <c r="X100" s="220"/>
      <c r="Y100" s="221"/>
    </row>
    <row r="101" spans="1:25" ht="12.75">
      <c r="A101" s="217">
        <v>96</v>
      </c>
      <c r="B101" s="166" t="s">
        <v>768</v>
      </c>
      <c r="C101" s="121"/>
      <c r="D101" s="121"/>
      <c r="E101" s="121"/>
      <c r="F101" s="121"/>
      <c r="G101" s="218" t="s">
        <v>769</v>
      </c>
      <c r="H101" s="121"/>
      <c r="I101" s="121"/>
      <c r="J101" s="121">
        <v>37</v>
      </c>
      <c r="K101" s="121"/>
      <c r="L101" s="121">
        <v>52</v>
      </c>
      <c r="M101" s="121"/>
      <c r="N101" s="121"/>
      <c r="O101" s="166"/>
      <c r="P101" s="166">
        <v>37</v>
      </c>
      <c r="Q101" s="166">
        <v>52</v>
      </c>
      <c r="R101" s="166"/>
      <c r="S101" s="166"/>
      <c r="T101" s="166"/>
      <c r="U101" s="166"/>
      <c r="V101" s="166"/>
      <c r="W101" s="219" t="s">
        <v>728</v>
      </c>
      <c r="X101" s="220"/>
      <c r="Y101" s="221"/>
    </row>
    <row r="102" spans="1:25" ht="12.75">
      <c r="A102" s="217">
        <v>97</v>
      </c>
      <c r="B102" s="166" t="s">
        <v>770</v>
      </c>
      <c r="C102" s="121">
        <v>38</v>
      </c>
      <c r="D102" s="121">
        <v>40</v>
      </c>
      <c r="E102" s="121">
        <v>33</v>
      </c>
      <c r="F102" s="121"/>
      <c r="G102" s="218" t="s">
        <v>771</v>
      </c>
      <c r="H102" s="121">
        <v>20</v>
      </c>
      <c r="I102" s="121"/>
      <c r="J102" s="121"/>
      <c r="K102" s="121"/>
      <c r="L102" s="121"/>
      <c r="M102" s="121">
        <v>47</v>
      </c>
      <c r="N102" s="121"/>
      <c r="O102" s="166"/>
      <c r="P102" s="166">
        <v>20</v>
      </c>
      <c r="Q102" s="166">
        <v>33</v>
      </c>
      <c r="R102" s="166">
        <v>38</v>
      </c>
      <c r="S102" s="166">
        <v>40</v>
      </c>
      <c r="T102" s="166">
        <v>47</v>
      </c>
      <c r="U102" s="166"/>
      <c r="V102" s="166"/>
      <c r="W102" s="219" t="s">
        <v>728</v>
      </c>
      <c r="X102" s="220"/>
      <c r="Y102" s="221"/>
    </row>
    <row r="103" spans="1:25" ht="12.75">
      <c r="A103" s="217">
        <v>98</v>
      </c>
      <c r="B103" s="166" t="s">
        <v>144</v>
      </c>
      <c r="C103" s="121">
        <v>44</v>
      </c>
      <c r="D103" s="121"/>
      <c r="E103" s="121">
        <v>48</v>
      </c>
      <c r="F103" s="121">
        <v>54</v>
      </c>
      <c r="G103" s="218"/>
      <c r="H103" s="121"/>
      <c r="I103" s="121"/>
      <c r="J103" s="121"/>
      <c r="K103" s="121"/>
      <c r="L103" s="121"/>
      <c r="M103" s="121"/>
      <c r="N103" s="121">
        <v>50</v>
      </c>
      <c r="O103" s="166"/>
      <c r="P103" s="166">
        <v>44</v>
      </c>
      <c r="Q103" s="166">
        <v>48</v>
      </c>
      <c r="R103" s="166">
        <v>50</v>
      </c>
      <c r="S103" s="166">
        <v>54</v>
      </c>
      <c r="T103" s="166"/>
      <c r="U103" s="166"/>
      <c r="V103" s="166"/>
      <c r="W103" s="219" t="s">
        <v>728</v>
      </c>
      <c r="X103" s="220"/>
      <c r="Y103" s="221"/>
    </row>
    <row r="104" spans="1:25" ht="12.75">
      <c r="A104" s="217">
        <v>99</v>
      </c>
      <c r="B104" s="166" t="s">
        <v>772</v>
      </c>
      <c r="C104" s="121"/>
      <c r="D104" s="121"/>
      <c r="E104" s="121"/>
      <c r="F104" s="121"/>
      <c r="G104" s="218"/>
      <c r="H104" s="121"/>
      <c r="I104" s="121"/>
      <c r="J104" s="121"/>
      <c r="K104" s="121">
        <v>41</v>
      </c>
      <c r="L104" s="121"/>
      <c r="M104" s="121"/>
      <c r="N104" s="121"/>
      <c r="O104" s="166"/>
      <c r="P104" s="166">
        <v>41</v>
      </c>
      <c r="Q104" s="166"/>
      <c r="R104" s="166"/>
      <c r="S104" s="166"/>
      <c r="T104" s="166"/>
      <c r="U104" s="166"/>
      <c r="V104" s="166"/>
      <c r="W104" s="219" t="s">
        <v>728</v>
      </c>
      <c r="X104" s="220"/>
      <c r="Y104" s="221"/>
    </row>
    <row r="105" spans="1:25" ht="12.75">
      <c r="A105" s="217">
        <v>100</v>
      </c>
      <c r="B105" s="166" t="s">
        <v>188</v>
      </c>
      <c r="C105" s="121"/>
      <c r="D105" s="121"/>
      <c r="E105" s="121"/>
      <c r="F105" s="121"/>
      <c r="G105" s="218" t="s">
        <v>773</v>
      </c>
      <c r="H105" s="121"/>
      <c r="I105" s="121"/>
      <c r="J105" s="121">
        <v>31</v>
      </c>
      <c r="K105" s="121"/>
      <c r="L105" s="121">
        <v>23</v>
      </c>
      <c r="M105" s="121">
        <v>42</v>
      </c>
      <c r="N105" s="121"/>
      <c r="O105" s="166"/>
      <c r="P105" s="166">
        <v>23</v>
      </c>
      <c r="Q105" s="166">
        <v>31</v>
      </c>
      <c r="R105" s="166">
        <v>42</v>
      </c>
      <c r="S105" s="166"/>
      <c r="T105" s="166"/>
      <c r="U105" s="166"/>
      <c r="V105" s="166"/>
      <c r="W105" s="219" t="s">
        <v>728</v>
      </c>
      <c r="X105" s="220"/>
      <c r="Y105" s="221"/>
    </row>
    <row r="106" spans="1:25" ht="12.75">
      <c r="A106" s="217">
        <v>101</v>
      </c>
      <c r="B106" s="166" t="s">
        <v>774</v>
      </c>
      <c r="C106" s="121">
        <v>78</v>
      </c>
      <c r="D106" s="121">
        <v>46</v>
      </c>
      <c r="E106" s="121">
        <v>46</v>
      </c>
      <c r="F106" s="121">
        <v>44</v>
      </c>
      <c r="G106" s="218"/>
      <c r="H106" s="121"/>
      <c r="I106" s="121"/>
      <c r="J106" s="121"/>
      <c r="K106" s="121"/>
      <c r="L106" s="121"/>
      <c r="M106" s="121"/>
      <c r="N106" s="121"/>
      <c r="O106" s="166"/>
      <c r="P106" s="166">
        <v>44</v>
      </c>
      <c r="Q106" s="166">
        <v>46</v>
      </c>
      <c r="R106" s="166">
        <v>46</v>
      </c>
      <c r="S106" s="166">
        <v>78</v>
      </c>
      <c r="T106" s="166"/>
      <c r="U106" s="166"/>
      <c r="V106" s="166"/>
      <c r="W106" s="219" t="s">
        <v>728</v>
      </c>
      <c r="X106" s="220"/>
      <c r="Y106" s="221"/>
    </row>
    <row r="107" spans="1:25" ht="12.75">
      <c r="A107" s="217">
        <v>102</v>
      </c>
      <c r="B107" s="166" t="s">
        <v>775</v>
      </c>
      <c r="C107" s="121"/>
      <c r="D107" s="121">
        <v>45</v>
      </c>
      <c r="E107" s="121"/>
      <c r="F107" s="121">
        <v>31</v>
      </c>
      <c r="G107" s="218" t="s">
        <v>776</v>
      </c>
      <c r="H107" s="121"/>
      <c r="I107" s="121">
        <v>45</v>
      </c>
      <c r="J107" s="121"/>
      <c r="K107" s="121"/>
      <c r="L107" s="121"/>
      <c r="M107" s="121"/>
      <c r="N107" s="121">
        <v>32</v>
      </c>
      <c r="O107" s="166"/>
      <c r="P107" s="166">
        <v>31</v>
      </c>
      <c r="Q107" s="166">
        <v>32</v>
      </c>
      <c r="R107" s="166">
        <v>45</v>
      </c>
      <c r="S107" s="166">
        <v>45</v>
      </c>
      <c r="T107" s="166"/>
      <c r="U107" s="166"/>
      <c r="V107" s="166"/>
      <c r="W107" s="219" t="s">
        <v>728</v>
      </c>
      <c r="X107" s="220"/>
      <c r="Y107" s="221"/>
    </row>
    <row r="108" spans="1:25" ht="12.75">
      <c r="A108" s="217">
        <v>103</v>
      </c>
      <c r="B108" s="166" t="s">
        <v>777</v>
      </c>
      <c r="C108" s="121">
        <v>54</v>
      </c>
      <c r="D108" s="121"/>
      <c r="E108" s="121"/>
      <c r="F108" s="121">
        <v>54</v>
      </c>
      <c r="G108" s="218"/>
      <c r="H108" s="121"/>
      <c r="I108" s="121">
        <v>54</v>
      </c>
      <c r="J108" s="121">
        <v>35</v>
      </c>
      <c r="K108" s="121">
        <v>46</v>
      </c>
      <c r="L108" s="121"/>
      <c r="M108" s="121"/>
      <c r="N108" s="121"/>
      <c r="O108" s="166"/>
      <c r="P108" s="166">
        <v>35</v>
      </c>
      <c r="Q108" s="166">
        <v>46</v>
      </c>
      <c r="R108" s="166">
        <v>54</v>
      </c>
      <c r="S108" s="166">
        <v>54</v>
      </c>
      <c r="T108" s="166">
        <v>54</v>
      </c>
      <c r="U108" s="166"/>
      <c r="V108" s="166"/>
      <c r="W108" s="219" t="s">
        <v>728</v>
      </c>
      <c r="X108" s="220"/>
      <c r="Y108" s="221"/>
    </row>
    <row r="109" spans="1:25" ht="12.75">
      <c r="A109" s="217">
        <v>104</v>
      </c>
      <c r="B109" s="166" t="s">
        <v>778</v>
      </c>
      <c r="C109" s="121">
        <v>52</v>
      </c>
      <c r="D109" s="121">
        <v>36</v>
      </c>
      <c r="E109" s="121"/>
      <c r="F109" s="121">
        <v>46</v>
      </c>
      <c r="G109" s="218"/>
      <c r="H109" s="121"/>
      <c r="I109" s="121"/>
      <c r="J109" s="121"/>
      <c r="K109" s="121"/>
      <c r="L109" s="121"/>
      <c r="M109" s="121">
        <v>39</v>
      </c>
      <c r="N109" s="121">
        <v>40</v>
      </c>
      <c r="O109" s="166"/>
      <c r="P109" s="166">
        <v>36</v>
      </c>
      <c r="Q109" s="166">
        <v>39</v>
      </c>
      <c r="R109" s="166">
        <v>40</v>
      </c>
      <c r="S109" s="166">
        <v>46</v>
      </c>
      <c r="T109" s="166">
        <v>52</v>
      </c>
      <c r="U109" s="166"/>
      <c r="V109" s="166"/>
      <c r="W109" s="219" t="s">
        <v>728</v>
      </c>
      <c r="X109" s="220"/>
      <c r="Y109" s="221"/>
    </row>
    <row r="110" spans="1:25" ht="12.75">
      <c r="A110" s="217">
        <v>105</v>
      </c>
      <c r="B110" s="166" t="s">
        <v>779</v>
      </c>
      <c r="C110" s="121"/>
      <c r="D110" s="121"/>
      <c r="E110" s="121"/>
      <c r="F110" s="121"/>
      <c r="G110" s="218" t="s">
        <v>780</v>
      </c>
      <c r="H110" s="121"/>
      <c r="I110" s="121"/>
      <c r="J110" s="121"/>
      <c r="K110" s="121"/>
      <c r="L110" s="121"/>
      <c r="M110" s="121"/>
      <c r="N110" s="121"/>
      <c r="O110" s="166"/>
      <c r="P110" s="166"/>
      <c r="Q110" s="166"/>
      <c r="R110" s="166"/>
      <c r="S110" s="166"/>
      <c r="T110" s="166"/>
      <c r="U110" s="166"/>
      <c r="V110" s="166"/>
      <c r="W110" s="219" t="s">
        <v>728</v>
      </c>
      <c r="X110" s="220"/>
      <c r="Y110" s="221"/>
    </row>
    <row r="111" spans="1:25" ht="12.75">
      <c r="A111" s="217">
        <v>106</v>
      </c>
      <c r="B111" s="166" t="s">
        <v>781</v>
      </c>
      <c r="C111" s="121">
        <v>80</v>
      </c>
      <c r="D111" s="121"/>
      <c r="E111" s="121"/>
      <c r="F111" s="121"/>
      <c r="G111" s="218"/>
      <c r="H111" s="121"/>
      <c r="I111" s="121"/>
      <c r="J111" s="121">
        <v>39</v>
      </c>
      <c r="K111" s="121">
        <v>45</v>
      </c>
      <c r="L111" s="121"/>
      <c r="M111" s="121"/>
      <c r="N111" s="121"/>
      <c r="O111" s="166"/>
      <c r="P111" s="166">
        <v>39</v>
      </c>
      <c r="Q111" s="166">
        <v>45</v>
      </c>
      <c r="R111" s="166">
        <v>80</v>
      </c>
      <c r="S111" s="166"/>
      <c r="T111" s="166"/>
      <c r="U111" s="166"/>
      <c r="V111" s="166"/>
      <c r="W111" s="219" t="s">
        <v>728</v>
      </c>
      <c r="X111" s="220"/>
      <c r="Y111" s="221"/>
    </row>
    <row r="112" spans="1:25" ht="12.75">
      <c r="A112" s="217">
        <v>107</v>
      </c>
      <c r="B112" s="166" t="s">
        <v>782</v>
      </c>
      <c r="C112" s="121"/>
      <c r="D112" s="121"/>
      <c r="E112" s="121"/>
      <c r="F112" s="121"/>
      <c r="G112" s="218"/>
      <c r="H112" s="121"/>
      <c r="I112" s="121"/>
      <c r="J112" s="121">
        <v>9</v>
      </c>
      <c r="K112" s="121"/>
      <c r="L112" s="121"/>
      <c r="M112" s="121"/>
      <c r="N112" s="121"/>
      <c r="O112" s="166"/>
      <c r="P112" s="166">
        <v>9</v>
      </c>
      <c r="Q112" s="166"/>
      <c r="R112" s="166"/>
      <c r="S112" s="166"/>
      <c r="T112" s="166"/>
      <c r="U112" s="166"/>
      <c r="V112" s="166"/>
      <c r="W112" s="219" t="s">
        <v>728</v>
      </c>
      <c r="X112" s="220"/>
      <c r="Y112" s="221"/>
    </row>
    <row r="113" spans="1:25" ht="12.75">
      <c r="A113" s="217">
        <v>108</v>
      </c>
      <c r="B113" s="166" t="s">
        <v>783</v>
      </c>
      <c r="C113" s="121">
        <v>73</v>
      </c>
      <c r="D113" s="121">
        <v>49</v>
      </c>
      <c r="E113" s="121"/>
      <c r="F113" s="121">
        <v>53</v>
      </c>
      <c r="G113" s="218"/>
      <c r="H113" s="121"/>
      <c r="I113" s="121"/>
      <c r="J113" s="121"/>
      <c r="K113" s="121"/>
      <c r="L113" s="121">
        <v>55</v>
      </c>
      <c r="M113" s="121"/>
      <c r="N113" s="121"/>
      <c r="O113" s="166"/>
      <c r="P113" s="166">
        <v>49</v>
      </c>
      <c r="Q113" s="166">
        <v>53</v>
      </c>
      <c r="R113" s="166">
        <v>55</v>
      </c>
      <c r="S113" s="166">
        <v>73</v>
      </c>
      <c r="T113" s="166"/>
      <c r="U113" s="166"/>
      <c r="V113" s="166"/>
      <c r="W113" s="219" t="s">
        <v>728</v>
      </c>
      <c r="X113" s="220"/>
      <c r="Y113" s="221"/>
    </row>
    <row r="114" spans="1:25" ht="12.75">
      <c r="A114" s="217">
        <v>109</v>
      </c>
      <c r="B114" s="166" t="s">
        <v>528</v>
      </c>
      <c r="C114" s="121">
        <v>56</v>
      </c>
      <c r="D114" s="121"/>
      <c r="E114" s="121"/>
      <c r="F114" s="121"/>
      <c r="G114" s="218"/>
      <c r="H114" s="121"/>
      <c r="I114" s="121">
        <v>33</v>
      </c>
      <c r="J114" s="121">
        <v>36</v>
      </c>
      <c r="K114" s="121"/>
      <c r="L114" s="121">
        <v>31</v>
      </c>
      <c r="M114" s="121">
        <v>55</v>
      </c>
      <c r="N114" s="121"/>
      <c r="O114" s="166"/>
      <c r="P114" s="166">
        <v>31</v>
      </c>
      <c r="Q114" s="166">
        <v>33</v>
      </c>
      <c r="R114" s="166">
        <v>36</v>
      </c>
      <c r="S114" s="166">
        <v>55</v>
      </c>
      <c r="T114" s="166">
        <v>56</v>
      </c>
      <c r="U114" s="166"/>
      <c r="V114" s="166"/>
      <c r="W114" s="219" t="s">
        <v>728</v>
      </c>
      <c r="X114" s="220"/>
      <c r="Y114" s="221"/>
    </row>
    <row r="115" spans="1:25" ht="12.75">
      <c r="A115" s="217">
        <v>110</v>
      </c>
      <c r="B115" s="166" t="s">
        <v>784</v>
      </c>
      <c r="C115" s="121"/>
      <c r="D115" s="121"/>
      <c r="E115" s="121"/>
      <c r="F115" s="121"/>
      <c r="G115" s="218"/>
      <c r="H115" s="121">
        <v>12</v>
      </c>
      <c r="I115" s="121">
        <v>41</v>
      </c>
      <c r="J115" s="121"/>
      <c r="K115" s="121">
        <v>21</v>
      </c>
      <c r="L115" s="121">
        <v>32</v>
      </c>
      <c r="M115" s="121">
        <v>28</v>
      </c>
      <c r="N115" s="121"/>
      <c r="O115" s="166"/>
      <c r="P115" s="166">
        <v>12</v>
      </c>
      <c r="Q115" s="166">
        <v>21</v>
      </c>
      <c r="R115" s="166">
        <v>28</v>
      </c>
      <c r="S115" s="166">
        <v>32</v>
      </c>
      <c r="T115" s="166">
        <v>41</v>
      </c>
      <c r="U115" s="166"/>
      <c r="V115" s="166"/>
      <c r="W115" s="219" t="s">
        <v>728</v>
      </c>
      <c r="X115" s="220"/>
      <c r="Y115" s="221"/>
    </row>
    <row r="116" spans="1:25" ht="12.75">
      <c r="A116" s="217">
        <v>111</v>
      </c>
      <c r="B116" s="166" t="s">
        <v>785</v>
      </c>
      <c r="C116" s="121"/>
      <c r="D116" s="121"/>
      <c r="E116" s="121"/>
      <c r="F116" s="121"/>
      <c r="G116" s="218" t="s">
        <v>786</v>
      </c>
      <c r="H116" s="121"/>
      <c r="I116" s="121"/>
      <c r="J116" s="121"/>
      <c r="K116" s="121"/>
      <c r="L116" s="121"/>
      <c r="M116" s="121"/>
      <c r="N116" s="121"/>
      <c r="O116" s="166"/>
      <c r="P116" s="166"/>
      <c r="Q116" s="166"/>
      <c r="R116" s="166"/>
      <c r="S116" s="166"/>
      <c r="T116" s="166"/>
      <c r="U116" s="166"/>
      <c r="V116" s="166"/>
      <c r="W116" s="219" t="s">
        <v>728</v>
      </c>
      <c r="X116" s="220"/>
      <c r="Y116" s="221"/>
    </row>
    <row r="117" spans="1:25" ht="12.75">
      <c r="A117" s="217">
        <v>112</v>
      </c>
      <c r="B117" s="166" t="s">
        <v>615</v>
      </c>
      <c r="C117" s="121"/>
      <c r="D117" s="121"/>
      <c r="E117" s="121"/>
      <c r="F117" s="121"/>
      <c r="G117" s="218"/>
      <c r="H117" s="121"/>
      <c r="I117" s="121"/>
      <c r="J117" s="121">
        <v>11</v>
      </c>
      <c r="K117" s="121"/>
      <c r="L117" s="121"/>
      <c r="M117" s="121"/>
      <c r="N117" s="121"/>
      <c r="O117" s="166"/>
      <c r="P117" s="166">
        <v>11</v>
      </c>
      <c r="Q117" s="166"/>
      <c r="R117" s="166"/>
      <c r="S117" s="166"/>
      <c r="T117" s="166"/>
      <c r="U117" s="166"/>
      <c r="V117" s="166"/>
      <c r="W117" s="219" t="s">
        <v>728</v>
      </c>
      <c r="X117" s="220"/>
      <c r="Y117" s="221"/>
    </row>
    <row r="118" spans="1:25" ht="12.75">
      <c r="A118" s="217">
        <v>113</v>
      </c>
      <c r="B118" s="166" t="s">
        <v>787</v>
      </c>
      <c r="C118" s="121">
        <v>67</v>
      </c>
      <c r="D118" s="121"/>
      <c r="E118" s="121">
        <v>47</v>
      </c>
      <c r="F118" s="121"/>
      <c r="G118" s="218"/>
      <c r="H118" s="121"/>
      <c r="I118" s="121"/>
      <c r="J118" s="121">
        <v>44</v>
      </c>
      <c r="K118" s="121"/>
      <c r="L118" s="121">
        <v>46</v>
      </c>
      <c r="M118" s="121"/>
      <c r="N118" s="121"/>
      <c r="O118" s="166"/>
      <c r="P118" s="166">
        <v>44</v>
      </c>
      <c r="Q118" s="166">
        <v>46</v>
      </c>
      <c r="R118" s="166">
        <v>47</v>
      </c>
      <c r="S118" s="166">
        <v>67</v>
      </c>
      <c r="T118" s="166"/>
      <c r="U118" s="166"/>
      <c r="V118" s="166"/>
      <c r="W118" s="219" t="s">
        <v>728</v>
      </c>
      <c r="X118" s="220"/>
      <c r="Y118" s="221"/>
    </row>
    <row r="119" spans="1:25" ht="12.75">
      <c r="A119" s="217">
        <v>114</v>
      </c>
      <c r="B119" s="166" t="s">
        <v>63</v>
      </c>
      <c r="C119" s="121"/>
      <c r="D119" s="121"/>
      <c r="E119" s="121">
        <v>21</v>
      </c>
      <c r="F119" s="121"/>
      <c r="G119" s="218" t="s">
        <v>788</v>
      </c>
      <c r="H119" s="121">
        <v>17</v>
      </c>
      <c r="I119" s="121"/>
      <c r="J119" s="121">
        <v>14</v>
      </c>
      <c r="K119" s="121"/>
      <c r="L119" s="121">
        <v>17</v>
      </c>
      <c r="M119" s="121"/>
      <c r="N119" s="121"/>
      <c r="O119" s="166"/>
      <c r="P119" s="166">
        <v>14</v>
      </c>
      <c r="Q119" s="166">
        <v>17</v>
      </c>
      <c r="R119" s="166">
        <v>17</v>
      </c>
      <c r="S119" s="166">
        <v>21</v>
      </c>
      <c r="T119" s="166"/>
      <c r="U119" s="166"/>
      <c r="V119" s="166"/>
      <c r="W119" s="219" t="s">
        <v>728</v>
      </c>
      <c r="X119" s="220"/>
      <c r="Y119" s="221"/>
    </row>
    <row r="120" spans="1:25" ht="12.75">
      <c r="A120" s="217">
        <v>115</v>
      </c>
      <c r="B120" s="166" t="s">
        <v>789</v>
      </c>
      <c r="C120" s="121">
        <v>63</v>
      </c>
      <c r="D120" s="121"/>
      <c r="E120" s="121"/>
      <c r="F120" s="121"/>
      <c r="G120" s="218" t="s">
        <v>790</v>
      </c>
      <c r="H120" s="121"/>
      <c r="I120" s="121"/>
      <c r="J120" s="121"/>
      <c r="K120" s="121"/>
      <c r="L120" s="121">
        <v>54</v>
      </c>
      <c r="M120" s="121">
        <v>51</v>
      </c>
      <c r="N120" s="121">
        <v>51</v>
      </c>
      <c r="O120" s="166"/>
      <c r="P120" s="166">
        <v>51</v>
      </c>
      <c r="Q120" s="166">
        <v>51</v>
      </c>
      <c r="R120" s="166">
        <v>54</v>
      </c>
      <c r="S120" s="166">
        <v>63</v>
      </c>
      <c r="T120" s="166"/>
      <c r="U120" s="166"/>
      <c r="V120" s="166"/>
      <c r="W120" s="219" t="s">
        <v>728</v>
      </c>
      <c r="X120" s="220"/>
      <c r="Y120" s="221"/>
    </row>
    <row r="121" spans="1:25" ht="12.75">
      <c r="A121" s="229"/>
      <c r="B121" s="230"/>
      <c r="C121" s="231"/>
      <c r="D121" s="231"/>
      <c r="E121" s="231"/>
      <c r="F121" s="231"/>
      <c r="G121" s="232"/>
      <c r="H121" s="231"/>
      <c r="I121" s="231"/>
      <c r="J121" s="231"/>
      <c r="K121" s="231"/>
      <c r="L121" s="231"/>
      <c r="M121" s="231"/>
      <c r="N121" s="231"/>
      <c r="O121" s="230"/>
      <c r="P121" s="230"/>
      <c r="Q121" s="230"/>
      <c r="R121" s="230"/>
      <c r="S121" s="230"/>
      <c r="T121" s="230"/>
      <c r="U121" s="230"/>
      <c r="V121" s="230"/>
      <c r="W121" s="233"/>
      <c r="X121" s="234"/>
      <c r="Y121" s="235"/>
    </row>
    <row r="122" spans="1:25" ht="12.75">
      <c r="A122" s="236"/>
      <c r="B122" s="237" t="s">
        <v>791</v>
      </c>
      <c r="C122" s="238">
        <v>82</v>
      </c>
      <c r="D122" s="238">
        <v>50</v>
      </c>
      <c r="E122" s="238">
        <v>52</v>
      </c>
      <c r="F122" s="238">
        <v>56</v>
      </c>
      <c r="G122" s="239">
        <v>43</v>
      </c>
      <c r="H122" s="238">
        <v>39</v>
      </c>
      <c r="I122" s="238">
        <v>65</v>
      </c>
      <c r="J122" s="238">
        <v>46</v>
      </c>
      <c r="K122" s="238">
        <v>48</v>
      </c>
      <c r="L122" s="238">
        <v>60</v>
      </c>
      <c r="M122" s="238">
        <v>63</v>
      </c>
      <c r="N122" s="238">
        <v>54</v>
      </c>
      <c r="O122" s="240"/>
      <c r="P122" s="240"/>
      <c r="Q122" s="240"/>
      <c r="R122" s="240"/>
      <c r="S122" s="240"/>
      <c r="T122" s="240"/>
      <c r="U122" s="240"/>
      <c r="V122" s="240"/>
      <c r="W122" s="241"/>
      <c r="X122" s="242"/>
      <c r="Y122" s="243"/>
    </row>
  </sheetData>
  <sheetProtection selectLockedCells="1" selectUnlockedCells="1"/>
  <mergeCells count="1">
    <mergeCell ref="A1:W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="42" zoomScaleNormal="42" workbookViewId="0" topLeftCell="A1">
      <selection activeCell="A1" sqref="A1"/>
    </sheetView>
  </sheetViews>
  <sheetFormatPr defaultColWidth="9.140625" defaultRowHeight="12.75"/>
  <cols>
    <col min="1" max="1" width="6.8515625" style="11" customWidth="1"/>
    <col min="2" max="2" width="49.00390625" style="12" customWidth="1"/>
    <col min="3" max="3" width="14.8515625" style="13" customWidth="1"/>
    <col min="4" max="4" width="13.57421875" style="14" customWidth="1"/>
    <col min="5" max="5" width="15.140625" style="13" customWidth="1"/>
    <col min="6" max="6" width="12.140625" style="15" customWidth="1"/>
    <col min="7" max="7" width="12.7109375" style="15" customWidth="1"/>
    <col min="8" max="8" width="15.8515625" style="16" customWidth="1"/>
    <col min="9" max="9" width="13.8515625" style="15" customWidth="1"/>
    <col min="10" max="10" width="17.28125" style="15" customWidth="1"/>
    <col min="11" max="11" width="11.57421875" style="15" customWidth="1"/>
    <col min="12" max="12" width="16.57421875" style="16" customWidth="1"/>
    <col min="13" max="13" width="15.8515625" style="15" customWidth="1"/>
    <col min="14" max="14" width="11.7109375" style="15" customWidth="1"/>
    <col min="15" max="15" width="0" style="12" hidden="1" customWidth="1"/>
    <col min="16" max="21" width="11.00390625" style="17" customWidth="1"/>
    <col min="22" max="22" width="0" style="12" hidden="1" customWidth="1"/>
    <col min="23" max="23" width="24.8515625" style="18" customWidth="1"/>
    <col min="24" max="24" width="11.57421875" style="19" customWidth="1"/>
    <col min="25" max="185" width="9.140625" style="12" customWidth="1"/>
    <col min="186" max="16384" width="25.8515625" style="12" customWidth="1"/>
  </cols>
  <sheetData>
    <row r="1" spans="1:24" s="21" customFormat="1" ht="32.2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9"/>
    </row>
    <row r="2" spans="1:23" ht="12.75" hidden="1">
      <c r="A2" s="22"/>
      <c r="B2" s="23" t="s">
        <v>7</v>
      </c>
      <c r="C2" s="24" t="s">
        <v>8</v>
      </c>
      <c r="D2" s="25" t="s">
        <v>9</v>
      </c>
      <c r="E2" s="24" t="s">
        <v>10</v>
      </c>
      <c r="F2" s="26" t="s">
        <v>11</v>
      </c>
      <c r="G2" s="26" t="s">
        <v>12</v>
      </c>
      <c r="H2" s="23" t="s">
        <v>13</v>
      </c>
      <c r="I2" s="26" t="s">
        <v>14</v>
      </c>
      <c r="J2" s="27" t="s">
        <v>15</v>
      </c>
      <c r="K2" s="26" t="s">
        <v>16</v>
      </c>
      <c r="L2" s="23" t="s">
        <v>17</v>
      </c>
      <c r="M2" s="26">
        <v>11</v>
      </c>
      <c r="N2" s="26">
        <v>12</v>
      </c>
      <c r="O2" s="28"/>
      <c r="P2" s="29"/>
      <c r="Q2" s="29"/>
      <c r="R2" s="29"/>
      <c r="S2" s="29"/>
      <c r="T2" s="29"/>
      <c r="U2" s="29"/>
      <c r="V2" s="28"/>
      <c r="W2" s="30"/>
    </row>
    <row r="3" spans="1:25" ht="42" customHeight="1">
      <c r="A3" s="22"/>
      <c r="B3" s="31" t="s">
        <v>18</v>
      </c>
      <c r="C3" s="32" t="s">
        <v>19</v>
      </c>
      <c r="D3" s="33" t="s">
        <v>20</v>
      </c>
      <c r="E3" s="32" t="s">
        <v>21</v>
      </c>
      <c r="F3" s="27" t="s">
        <v>22</v>
      </c>
      <c r="G3" s="27" t="s">
        <v>23</v>
      </c>
      <c r="H3" s="31" t="s">
        <v>24</v>
      </c>
      <c r="I3" s="27" t="s">
        <v>25</v>
      </c>
      <c r="J3" s="27" t="s">
        <v>26</v>
      </c>
      <c r="K3" s="27" t="s">
        <v>27</v>
      </c>
      <c r="L3" s="31" t="s">
        <v>28</v>
      </c>
      <c r="M3" s="27" t="s">
        <v>29</v>
      </c>
      <c r="N3" s="27" t="s">
        <v>30</v>
      </c>
      <c r="O3" s="28"/>
      <c r="P3" s="34" t="s">
        <v>31</v>
      </c>
      <c r="Q3" s="34"/>
      <c r="R3" s="34"/>
      <c r="S3" s="34"/>
      <c r="T3" s="34"/>
      <c r="U3" s="34"/>
      <c r="V3" s="35"/>
      <c r="W3" s="36" t="s">
        <v>32</v>
      </c>
      <c r="Y3" s="16"/>
    </row>
    <row r="4" spans="1:25" ht="12.75">
      <c r="A4" s="22">
        <v>1</v>
      </c>
      <c r="B4" s="37" t="s">
        <v>33</v>
      </c>
      <c r="C4" s="38">
        <v>1</v>
      </c>
      <c r="D4" s="39">
        <v>1</v>
      </c>
      <c r="E4" s="38">
        <v>1</v>
      </c>
      <c r="F4" s="38">
        <v>3</v>
      </c>
      <c r="G4" s="38"/>
      <c r="H4" s="39">
        <v>1</v>
      </c>
      <c r="I4" s="38">
        <v>5</v>
      </c>
      <c r="J4" s="38"/>
      <c r="K4" s="38">
        <v>1</v>
      </c>
      <c r="L4" s="39">
        <v>1</v>
      </c>
      <c r="M4" s="38"/>
      <c r="N4" s="38"/>
      <c r="O4" s="40"/>
      <c r="P4" s="41">
        <f aca="true" t="shared" si="0" ref="P4:P35">IF(SUM($C4:$N4)="","",SMALL($C4:$N4,1))</f>
        <v>1</v>
      </c>
      <c r="Q4" s="41">
        <f aca="true" t="shared" si="1" ref="Q4:Q35">IF(SUM($C4:$N4)="","",SMALL($C4:$N4,2))</f>
        <v>1</v>
      </c>
      <c r="R4" s="41">
        <f aca="true" t="shared" si="2" ref="R4:R35">IF(SUM($C4:$N4)="","",SMALL($C4:$N4,3))</f>
        <v>1</v>
      </c>
      <c r="S4" s="41">
        <f aca="true" t="shared" si="3" ref="S4:S35">IF(SUM($C4:$N4)="","",SMALL($C4:$N4,4))</f>
        <v>1</v>
      </c>
      <c r="T4" s="41">
        <f aca="true" t="shared" si="4" ref="T4:T35">IF(SUM($C4:$N4)="","",SMALL($C4:$N4,5))</f>
        <v>1</v>
      </c>
      <c r="U4" s="41">
        <f aca="true" t="shared" si="5" ref="U4:U35">IF(SUM($C4:$N4)="","",SMALL($C4:$N4,6))</f>
        <v>1</v>
      </c>
      <c r="V4" s="40"/>
      <c r="W4" s="42">
        <f aca="true" t="shared" si="6" ref="W4:W35">IF(SUM(C4:N4)="","",IF(COUNTA(C4:N4)&lt;6,"NOT QUALIFIED",SUM(P4:U4)/6))</f>
        <v>1</v>
      </c>
      <c r="Y4" s="16"/>
    </row>
    <row r="5" spans="1:25" ht="12.75">
      <c r="A5" s="22">
        <v>2</v>
      </c>
      <c r="B5" s="43" t="s">
        <v>34</v>
      </c>
      <c r="C5" s="38">
        <v>2</v>
      </c>
      <c r="D5" s="39">
        <v>3</v>
      </c>
      <c r="E5" s="38">
        <v>2</v>
      </c>
      <c r="F5" s="38">
        <v>2</v>
      </c>
      <c r="G5" s="38"/>
      <c r="H5" s="39"/>
      <c r="I5" s="38">
        <v>1</v>
      </c>
      <c r="J5" s="38">
        <v>1</v>
      </c>
      <c r="K5" s="38">
        <v>2</v>
      </c>
      <c r="L5" s="39"/>
      <c r="M5" s="38"/>
      <c r="N5" s="38">
        <v>4</v>
      </c>
      <c r="O5" s="40"/>
      <c r="P5" s="41">
        <f t="shared" si="0"/>
        <v>1</v>
      </c>
      <c r="Q5" s="41">
        <f t="shared" si="1"/>
        <v>1</v>
      </c>
      <c r="R5" s="41">
        <f t="shared" si="2"/>
        <v>2</v>
      </c>
      <c r="S5" s="41">
        <f t="shared" si="3"/>
        <v>2</v>
      </c>
      <c r="T5" s="41">
        <f t="shared" si="4"/>
        <v>2</v>
      </c>
      <c r="U5" s="41">
        <f t="shared" si="5"/>
        <v>2</v>
      </c>
      <c r="V5" s="40"/>
      <c r="W5" s="42">
        <f t="shared" si="6"/>
        <v>1.6666666666666667</v>
      </c>
      <c r="Y5" s="16"/>
    </row>
    <row r="6" spans="1:23" ht="21.75" customHeight="1">
      <c r="A6" s="22">
        <v>3</v>
      </c>
      <c r="B6" s="37" t="s">
        <v>35</v>
      </c>
      <c r="C6" s="38">
        <v>3</v>
      </c>
      <c r="D6" s="39">
        <v>6</v>
      </c>
      <c r="E6" s="38"/>
      <c r="F6" s="38">
        <v>8</v>
      </c>
      <c r="G6" s="38"/>
      <c r="H6" s="39">
        <v>6</v>
      </c>
      <c r="I6" s="38">
        <v>3</v>
      </c>
      <c r="J6" s="38">
        <v>3</v>
      </c>
      <c r="K6" s="38">
        <v>9</v>
      </c>
      <c r="L6" s="39">
        <v>4</v>
      </c>
      <c r="M6" s="38">
        <v>2</v>
      </c>
      <c r="N6" s="38">
        <v>2</v>
      </c>
      <c r="O6" s="40"/>
      <c r="P6" s="41">
        <f t="shared" si="0"/>
        <v>2</v>
      </c>
      <c r="Q6" s="41">
        <f t="shared" si="1"/>
        <v>2</v>
      </c>
      <c r="R6" s="41">
        <f t="shared" si="2"/>
        <v>3</v>
      </c>
      <c r="S6" s="41">
        <f t="shared" si="3"/>
        <v>3</v>
      </c>
      <c r="T6" s="41">
        <f t="shared" si="4"/>
        <v>3</v>
      </c>
      <c r="U6" s="41">
        <f t="shared" si="5"/>
        <v>4</v>
      </c>
      <c r="V6" s="40"/>
      <c r="W6" s="42">
        <f t="shared" si="6"/>
        <v>2.8333333333333335</v>
      </c>
    </row>
    <row r="7" spans="1:23" ht="21.75" customHeight="1">
      <c r="A7" s="22">
        <v>4</v>
      </c>
      <c r="B7" s="44" t="s">
        <v>36</v>
      </c>
      <c r="C7" s="38"/>
      <c r="D7" s="39"/>
      <c r="E7" s="38">
        <v>6</v>
      </c>
      <c r="F7" s="38">
        <v>16</v>
      </c>
      <c r="G7" s="38"/>
      <c r="H7" s="39">
        <v>3</v>
      </c>
      <c r="I7" s="38">
        <v>7</v>
      </c>
      <c r="J7" s="38"/>
      <c r="K7" s="38">
        <v>5</v>
      </c>
      <c r="L7" s="39">
        <v>2</v>
      </c>
      <c r="M7" s="38">
        <v>1</v>
      </c>
      <c r="N7" s="38">
        <v>3</v>
      </c>
      <c r="O7" s="40"/>
      <c r="P7" s="41">
        <f t="shared" si="0"/>
        <v>1</v>
      </c>
      <c r="Q7" s="41">
        <f t="shared" si="1"/>
        <v>2</v>
      </c>
      <c r="R7" s="41">
        <f t="shared" si="2"/>
        <v>3</v>
      </c>
      <c r="S7" s="41">
        <f t="shared" si="3"/>
        <v>3</v>
      </c>
      <c r="T7" s="41">
        <f t="shared" si="4"/>
        <v>5</v>
      </c>
      <c r="U7" s="41">
        <f t="shared" si="5"/>
        <v>6</v>
      </c>
      <c r="V7" s="40"/>
      <c r="W7" s="42">
        <f t="shared" si="6"/>
        <v>3.3333333333333335</v>
      </c>
    </row>
    <row r="8" spans="1:23" ht="21.75" customHeight="1">
      <c r="A8" s="22">
        <v>5</v>
      </c>
      <c r="B8" s="44" t="s">
        <v>37</v>
      </c>
      <c r="C8" s="38"/>
      <c r="D8" s="39">
        <v>2</v>
      </c>
      <c r="E8" s="38">
        <v>3</v>
      </c>
      <c r="F8" s="38">
        <v>5</v>
      </c>
      <c r="G8" s="38"/>
      <c r="H8" s="39">
        <v>2</v>
      </c>
      <c r="I8" s="38">
        <v>4</v>
      </c>
      <c r="J8" s="38"/>
      <c r="K8" s="38"/>
      <c r="L8" s="39">
        <v>11</v>
      </c>
      <c r="M8" s="38">
        <v>8</v>
      </c>
      <c r="N8" s="38">
        <v>11</v>
      </c>
      <c r="O8" s="40"/>
      <c r="P8" s="41">
        <f t="shared" si="0"/>
        <v>2</v>
      </c>
      <c r="Q8" s="41">
        <f t="shared" si="1"/>
        <v>2</v>
      </c>
      <c r="R8" s="41">
        <f t="shared" si="2"/>
        <v>3</v>
      </c>
      <c r="S8" s="41">
        <f t="shared" si="3"/>
        <v>4</v>
      </c>
      <c r="T8" s="41">
        <f t="shared" si="4"/>
        <v>5</v>
      </c>
      <c r="U8" s="41">
        <f t="shared" si="5"/>
        <v>8</v>
      </c>
      <c r="V8" s="40"/>
      <c r="W8" s="42">
        <f t="shared" si="6"/>
        <v>4</v>
      </c>
    </row>
    <row r="9" spans="1:23" ht="21.75" customHeight="1">
      <c r="A9" s="22">
        <v>6</v>
      </c>
      <c r="B9" s="45" t="s">
        <v>38</v>
      </c>
      <c r="C9" s="38"/>
      <c r="D9" s="39">
        <v>15</v>
      </c>
      <c r="E9" s="38">
        <v>10</v>
      </c>
      <c r="F9" s="38">
        <v>12</v>
      </c>
      <c r="G9" s="38"/>
      <c r="H9" s="39">
        <v>4</v>
      </c>
      <c r="I9" s="38"/>
      <c r="J9" s="38">
        <v>2</v>
      </c>
      <c r="K9" s="38">
        <v>3</v>
      </c>
      <c r="L9" s="39">
        <v>6</v>
      </c>
      <c r="M9" s="38">
        <v>4</v>
      </c>
      <c r="N9" s="38">
        <v>9</v>
      </c>
      <c r="O9" s="40"/>
      <c r="P9" s="41">
        <f t="shared" si="0"/>
        <v>2</v>
      </c>
      <c r="Q9" s="41">
        <f t="shared" si="1"/>
        <v>3</v>
      </c>
      <c r="R9" s="41">
        <f t="shared" si="2"/>
        <v>4</v>
      </c>
      <c r="S9" s="41">
        <f t="shared" si="3"/>
        <v>4</v>
      </c>
      <c r="T9" s="41">
        <f t="shared" si="4"/>
        <v>6</v>
      </c>
      <c r="U9" s="41">
        <f t="shared" si="5"/>
        <v>9</v>
      </c>
      <c r="V9" s="40"/>
      <c r="W9" s="42">
        <f t="shared" si="6"/>
        <v>4.666666666666667</v>
      </c>
    </row>
    <row r="10" spans="1:23" ht="21.75" customHeight="1">
      <c r="A10" s="22">
        <v>7</v>
      </c>
      <c r="B10" s="46" t="s">
        <v>39</v>
      </c>
      <c r="C10" s="38">
        <v>5</v>
      </c>
      <c r="D10" s="39"/>
      <c r="E10" s="38">
        <v>7</v>
      </c>
      <c r="F10" s="38"/>
      <c r="G10" s="38"/>
      <c r="H10" s="39">
        <v>8</v>
      </c>
      <c r="I10" s="38">
        <v>2</v>
      </c>
      <c r="J10" s="38">
        <v>6</v>
      </c>
      <c r="K10" s="38">
        <v>6</v>
      </c>
      <c r="L10" s="39">
        <v>3</v>
      </c>
      <c r="M10" s="38">
        <v>7</v>
      </c>
      <c r="N10" s="38"/>
      <c r="O10" s="40"/>
      <c r="P10" s="41">
        <f t="shared" si="0"/>
        <v>2</v>
      </c>
      <c r="Q10" s="41">
        <f t="shared" si="1"/>
        <v>3</v>
      </c>
      <c r="R10" s="41">
        <f t="shared" si="2"/>
        <v>5</v>
      </c>
      <c r="S10" s="41">
        <f t="shared" si="3"/>
        <v>6</v>
      </c>
      <c r="T10" s="41">
        <f t="shared" si="4"/>
        <v>6</v>
      </c>
      <c r="U10" s="41">
        <f t="shared" si="5"/>
        <v>7</v>
      </c>
      <c r="V10" s="40"/>
      <c r="W10" s="42">
        <f t="shared" si="6"/>
        <v>4.833333333333333</v>
      </c>
    </row>
    <row r="11" spans="1:23" ht="21.75" customHeight="1">
      <c r="A11" s="22">
        <v>8</v>
      </c>
      <c r="B11" s="37" t="s">
        <v>40</v>
      </c>
      <c r="C11" s="38">
        <v>6</v>
      </c>
      <c r="D11" s="39"/>
      <c r="E11" s="38">
        <v>5</v>
      </c>
      <c r="F11" s="38">
        <v>4</v>
      </c>
      <c r="G11" s="38"/>
      <c r="H11" s="39">
        <v>5</v>
      </c>
      <c r="I11" s="38">
        <v>12</v>
      </c>
      <c r="J11" s="38">
        <v>7</v>
      </c>
      <c r="K11" s="38">
        <v>4</v>
      </c>
      <c r="L11" s="39">
        <v>9</v>
      </c>
      <c r="M11" s="38"/>
      <c r="N11" s="38">
        <v>7</v>
      </c>
      <c r="O11" s="40"/>
      <c r="P11" s="41">
        <f t="shared" si="0"/>
        <v>4</v>
      </c>
      <c r="Q11" s="41">
        <f t="shared" si="1"/>
        <v>4</v>
      </c>
      <c r="R11" s="41">
        <f t="shared" si="2"/>
        <v>5</v>
      </c>
      <c r="S11" s="41">
        <f t="shared" si="3"/>
        <v>5</v>
      </c>
      <c r="T11" s="41">
        <f t="shared" si="4"/>
        <v>6</v>
      </c>
      <c r="U11" s="41">
        <f t="shared" si="5"/>
        <v>7</v>
      </c>
      <c r="V11" s="40"/>
      <c r="W11" s="42">
        <f t="shared" si="6"/>
        <v>5.166666666666667</v>
      </c>
    </row>
    <row r="12" spans="1:23" ht="21.75" customHeight="1">
      <c r="A12" s="22">
        <v>9</v>
      </c>
      <c r="B12" s="37" t="s">
        <v>41</v>
      </c>
      <c r="C12" s="38">
        <v>9</v>
      </c>
      <c r="D12" s="39">
        <v>7</v>
      </c>
      <c r="E12" s="38">
        <v>4</v>
      </c>
      <c r="F12" s="38"/>
      <c r="G12" s="38"/>
      <c r="H12" s="39"/>
      <c r="I12" s="38">
        <v>35</v>
      </c>
      <c r="J12" s="38"/>
      <c r="K12" s="38">
        <v>7</v>
      </c>
      <c r="L12" s="39">
        <v>13</v>
      </c>
      <c r="M12" s="38">
        <v>3</v>
      </c>
      <c r="N12" s="38"/>
      <c r="O12" s="40"/>
      <c r="P12" s="41">
        <f t="shared" si="0"/>
        <v>3</v>
      </c>
      <c r="Q12" s="41">
        <f t="shared" si="1"/>
        <v>4</v>
      </c>
      <c r="R12" s="41">
        <f t="shared" si="2"/>
        <v>7</v>
      </c>
      <c r="S12" s="41">
        <f t="shared" si="3"/>
        <v>7</v>
      </c>
      <c r="T12" s="41">
        <f t="shared" si="4"/>
        <v>9</v>
      </c>
      <c r="U12" s="41">
        <f t="shared" si="5"/>
        <v>13</v>
      </c>
      <c r="V12" s="40"/>
      <c r="W12" s="42">
        <f t="shared" si="6"/>
        <v>7.166666666666667</v>
      </c>
    </row>
    <row r="13" spans="1:23" ht="21.75" customHeight="1">
      <c r="A13" s="22">
        <v>10</v>
      </c>
      <c r="B13" s="47" t="s">
        <v>42</v>
      </c>
      <c r="C13" s="38">
        <v>4</v>
      </c>
      <c r="D13" s="39">
        <v>5</v>
      </c>
      <c r="E13" s="38">
        <v>13</v>
      </c>
      <c r="F13" s="38"/>
      <c r="G13" s="38"/>
      <c r="H13" s="39">
        <v>10</v>
      </c>
      <c r="I13" s="38">
        <v>6</v>
      </c>
      <c r="J13" s="38"/>
      <c r="K13" s="38"/>
      <c r="L13" s="39">
        <v>14</v>
      </c>
      <c r="M13" s="38">
        <v>6</v>
      </c>
      <c r="N13" s="38"/>
      <c r="O13" s="40"/>
      <c r="P13" s="41">
        <f t="shared" si="0"/>
        <v>4</v>
      </c>
      <c r="Q13" s="41">
        <f t="shared" si="1"/>
        <v>5</v>
      </c>
      <c r="R13" s="41">
        <f t="shared" si="2"/>
        <v>6</v>
      </c>
      <c r="S13" s="41">
        <f t="shared" si="3"/>
        <v>6</v>
      </c>
      <c r="T13" s="41">
        <f t="shared" si="4"/>
        <v>10</v>
      </c>
      <c r="U13" s="41">
        <f t="shared" si="5"/>
        <v>13</v>
      </c>
      <c r="V13" s="40"/>
      <c r="W13" s="42">
        <f t="shared" si="6"/>
        <v>7.333333333333333</v>
      </c>
    </row>
    <row r="14" spans="1:23" ht="21.75" customHeight="1">
      <c r="A14" s="22">
        <v>11</v>
      </c>
      <c r="B14" s="47" t="s">
        <v>43</v>
      </c>
      <c r="C14" s="38">
        <v>13</v>
      </c>
      <c r="D14" s="39"/>
      <c r="E14" s="38">
        <v>12</v>
      </c>
      <c r="F14" s="38"/>
      <c r="G14" s="38"/>
      <c r="H14" s="39"/>
      <c r="I14" s="38">
        <v>10</v>
      </c>
      <c r="J14" s="38">
        <v>4</v>
      </c>
      <c r="K14" s="38"/>
      <c r="L14" s="39">
        <v>5</v>
      </c>
      <c r="M14" s="38"/>
      <c r="N14" s="38">
        <v>12</v>
      </c>
      <c r="O14" s="40"/>
      <c r="P14" s="41">
        <f t="shared" si="0"/>
        <v>4</v>
      </c>
      <c r="Q14" s="41">
        <f t="shared" si="1"/>
        <v>5</v>
      </c>
      <c r="R14" s="41">
        <f t="shared" si="2"/>
        <v>10</v>
      </c>
      <c r="S14" s="41">
        <f t="shared" si="3"/>
        <v>12</v>
      </c>
      <c r="T14" s="41">
        <f t="shared" si="4"/>
        <v>12</v>
      </c>
      <c r="U14" s="41">
        <f t="shared" si="5"/>
        <v>13</v>
      </c>
      <c r="V14" s="40"/>
      <c r="W14" s="42">
        <f t="shared" si="6"/>
        <v>9.333333333333334</v>
      </c>
    </row>
    <row r="15" spans="1:23" ht="21.75" customHeight="1">
      <c r="A15" s="22">
        <v>12</v>
      </c>
      <c r="B15" s="46" t="s">
        <v>44</v>
      </c>
      <c r="C15" s="38">
        <v>7</v>
      </c>
      <c r="D15" s="39">
        <v>14</v>
      </c>
      <c r="E15" s="38"/>
      <c r="F15" s="38">
        <v>17</v>
      </c>
      <c r="G15" s="38"/>
      <c r="H15" s="39">
        <v>15</v>
      </c>
      <c r="I15" s="38"/>
      <c r="J15" s="38">
        <v>10</v>
      </c>
      <c r="K15" s="38"/>
      <c r="L15" s="39">
        <v>7</v>
      </c>
      <c r="M15" s="38">
        <v>21</v>
      </c>
      <c r="N15" s="38">
        <v>5</v>
      </c>
      <c r="O15" s="40"/>
      <c r="P15" s="41">
        <f t="shared" si="0"/>
        <v>5</v>
      </c>
      <c r="Q15" s="41">
        <f t="shared" si="1"/>
        <v>7</v>
      </c>
      <c r="R15" s="41">
        <f t="shared" si="2"/>
        <v>7</v>
      </c>
      <c r="S15" s="41">
        <f t="shared" si="3"/>
        <v>10</v>
      </c>
      <c r="T15" s="41">
        <f t="shared" si="4"/>
        <v>14</v>
      </c>
      <c r="U15" s="41">
        <f t="shared" si="5"/>
        <v>15</v>
      </c>
      <c r="V15" s="40"/>
      <c r="W15" s="42">
        <f t="shared" si="6"/>
        <v>9.666666666666666</v>
      </c>
    </row>
    <row r="16" spans="1:23" ht="21.75" customHeight="1">
      <c r="A16" s="22">
        <v>13</v>
      </c>
      <c r="B16" s="47" t="s">
        <v>45</v>
      </c>
      <c r="C16" s="38">
        <v>11</v>
      </c>
      <c r="D16" s="39">
        <v>4</v>
      </c>
      <c r="E16" s="38">
        <v>18</v>
      </c>
      <c r="F16" s="38">
        <v>20</v>
      </c>
      <c r="G16" s="38"/>
      <c r="H16" s="39">
        <v>10</v>
      </c>
      <c r="I16" s="38">
        <v>8</v>
      </c>
      <c r="J16" s="38">
        <v>13</v>
      </c>
      <c r="K16" s="38"/>
      <c r="L16" s="39">
        <v>12</v>
      </c>
      <c r="M16" s="38"/>
      <c r="N16" s="38"/>
      <c r="O16" s="40"/>
      <c r="P16" s="41">
        <f t="shared" si="0"/>
        <v>4</v>
      </c>
      <c r="Q16" s="41">
        <f t="shared" si="1"/>
        <v>8</v>
      </c>
      <c r="R16" s="41">
        <f t="shared" si="2"/>
        <v>10</v>
      </c>
      <c r="S16" s="41">
        <f t="shared" si="3"/>
        <v>11</v>
      </c>
      <c r="T16" s="41">
        <f t="shared" si="4"/>
        <v>12</v>
      </c>
      <c r="U16" s="41">
        <f t="shared" si="5"/>
        <v>13</v>
      </c>
      <c r="V16" s="40"/>
      <c r="W16" s="42">
        <f t="shared" si="6"/>
        <v>9.666666666666666</v>
      </c>
    </row>
    <row r="17" spans="1:23" ht="21.75" customHeight="1">
      <c r="A17" s="22">
        <v>14</v>
      </c>
      <c r="B17" s="47" t="s">
        <v>46</v>
      </c>
      <c r="C17" s="38">
        <v>13</v>
      </c>
      <c r="D17" s="39">
        <v>16</v>
      </c>
      <c r="E17" s="38">
        <v>8</v>
      </c>
      <c r="F17" s="38">
        <v>13</v>
      </c>
      <c r="G17" s="38"/>
      <c r="H17" s="39"/>
      <c r="I17" s="38">
        <v>9</v>
      </c>
      <c r="J17" s="38"/>
      <c r="K17" s="38"/>
      <c r="L17" s="39">
        <v>19</v>
      </c>
      <c r="M17" s="38">
        <v>5</v>
      </c>
      <c r="N17" s="38">
        <v>14</v>
      </c>
      <c r="O17" s="40"/>
      <c r="P17" s="41">
        <f t="shared" si="0"/>
        <v>5</v>
      </c>
      <c r="Q17" s="41">
        <f t="shared" si="1"/>
        <v>8</v>
      </c>
      <c r="R17" s="41">
        <f t="shared" si="2"/>
        <v>9</v>
      </c>
      <c r="S17" s="41">
        <f t="shared" si="3"/>
        <v>13</v>
      </c>
      <c r="T17" s="41">
        <f t="shared" si="4"/>
        <v>13</v>
      </c>
      <c r="U17" s="41">
        <f t="shared" si="5"/>
        <v>14</v>
      </c>
      <c r="V17" s="40"/>
      <c r="W17" s="42">
        <f t="shared" si="6"/>
        <v>10.333333333333334</v>
      </c>
    </row>
    <row r="18" spans="1:23" ht="21.75" customHeight="1">
      <c r="A18" s="22">
        <v>15</v>
      </c>
      <c r="B18" s="48" t="s">
        <v>47</v>
      </c>
      <c r="C18" s="38">
        <v>13</v>
      </c>
      <c r="D18" s="39">
        <v>10</v>
      </c>
      <c r="E18" s="38">
        <v>14</v>
      </c>
      <c r="F18" s="38"/>
      <c r="G18" s="38"/>
      <c r="H18" s="39">
        <v>13</v>
      </c>
      <c r="I18" s="38"/>
      <c r="J18" s="38">
        <v>8</v>
      </c>
      <c r="K18" s="38">
        <v>11</v>
      </c>
      <c r="L18" s="39"/>
      <c r="M18" s="38">
        <v>17</v>
      </c>
      <c r="N18" s="38">
        <v>8</v>
      </c>
      <c r="O18" s="40"/>
      <c r="P18" s="41">
        <f t="shared" si="0"/>
        <v>8</v>
      </c>
      <c r="Q18" s="41">
        <f t="shared" si="1"/>
        <v>8</v>
      </c>
      <c r="R18" s="41">
        <f t="shared" si="2"/>
        <v>10</v>
      </c>
      <c r="S18" s="41">
        <f t="shared" si="3"/>
        <v>11</v>
      </c>
      <c r="T18" s="41">
        <f t="shared" si="4"/>
        <v>13</v>
      </c>
      <c r="U18" s="41">
        <f t="shared" si="5"/>
        <v>13</v>
      </c>
      <c r="V18" s="40"/>
      <c r="W18" s="42">
        <f t="shared" si="6"/>
        <v>10.5</v>
      </c>
    </row>
    <row r="19" spans="1:23" ht="21.75" customHeight="1">
      <c r="A19" s="22">
        <v>16</v>
      </c>
      <c r="B19" s="37" t="s">
        <v>48</v>
      </c>
      <c r="C19" s="38">
        <v>24</v>
      </c>
      <c r="D19" s="39">
        <v>12</v>
      </c>
      <c r="E19" s="38"/>
      <c r="F19" s="38">
        <v>10</v>
      </c>
      <c r="G19" s="38"/>
      <c r="H19" s="39">
        <v>7</v>
      </c>
      <c r="I19" s="38"/>
      <c r="J19" s="38"/>
      <c r="K19" s="38">
        <v>14</v>
      </c>
      <c r="L19" s="39">
        <v>10</v>
      </c>
      <c r="M19" s="38">
        <v>10</v>
      </c>
      <c r="N19" s="38"/>
      <c r="O19" s="40"/>
      <c r="P19" s="41">
        <f t="shared" si="0"/>
        <v>7</v>
      </c>
      <c r="Q19" s="41">
        <f t="shared" si="1"/>
        <v>10</v>
      </c>
      <c r="R19" s="41">
        <f t="shared" si="2"/>
        <v>10</v>
      </c>
      <c r="S19" s="41">
        <f t="shared" si="3"/>
        <v>10</v>
      </c>
      <c r="T19" s="41">
        <f t="shared" si="4"/>
        <v>12</v>
      </c>
      <c r="U19" s="41">
        <f t="shared" si="5"/>
        <v>14</v>
      </c>
      <c r="V19" s="40"/>
      <c r="W19" s="42">
        <f t="shared" si="6"/>
        <v>10.5</v>
      </c>
    </row>
    <row r="20" spans="1:23" ht="21.75" customHeight="1">
      <c r="A20" s="22">
        <v>17</v>
      </c>
      <c r="B20" s="48" t="s">
        <v>49</v>
      </c>
      <c r="C20" s="38"/>
      <c r="D20" s="39">
        <v>9</v>
      </c>
      <c r="E20" s="38">
        <v>16</v>
      </c>
      <c r="F20" s="38">
        <v>7</v>
      </c>
      <c r="G20" s="38"/>
      <c r="H20" s="39">
        <v>14</v>
      </c>
      <c r="I20" s="38"/>
      <c r="J20" s="38"/>
      <c r="K20" s="38">
        <v>15</v>
      </c>
      <c r="L20" s="39"/>
      <c r="M20" s="38">
        <v>14</v>
      </c>
      <c r="N20" s="38">
        <v>15</v>
      </c>
      <c r="O20" s="40"/>
      <c r="P20" s="41">
        <f t="shared" si="0"/>
        <v>7</v>
      </c>
      <c r="Q20" s="41">
        <f t="shared" si="1"/>
        <v>9</v>
      </c>
      <c r="R20" s="41">
        <f t="shared" si="2"/>
        <v>14</v>
      </c>
      <c r="S20" s="41">
        <f t="shared" si="3"/>
        <v>14</v>
      </c>
      <c r="T20" s="41">
        <f t="shared" si="4"/>
        <v>15</v>
      </c>
      <c r="U20" s="41">
        <f t="shared" si="5"/>
        <v>15</v>
      </c>
      <c r="V20" s="40"/>
      <c r="W20" s="42">
        <f t="shared" si="6"/>
        <v>12.333333333333334</v>
      </c>
    </row>
    <row r="21" spans="1:23" ht="21.75" customHeight="1">
      <c r="A21" s="22">
        <v>18</v>
      </c>
      <c r="B21" s="37" t="s">
        <v>50</v>
      </c>
      <c r="C21" s="38">
        <v>18</v>
      </c>
      <c r="D21" s="39"/>
      <c r="E21" s="38">
        <v>9</v>
      </c>
      <c r="F21" s="38">
        <v>9</v>
      </c>
      <c r="G21" s="38"/>
      <c r="H21" s="39"/>
      <c r="I21" s="38"/>
      <c r="J21" s="38">
        <v>9</v>
      </c>
      <c r="K21" s="38">
        <v>24</v>
      </c>
      <c r="L21" s="39">
        <v>17</v>
      </c>
      <c r="M21" s="38"/>
      <c r="N21" s="38"/>
      <c r="O21" s="40"/>
      <c r="P21" s="41">
        <f t="shared" si="0"/>
        <v>9</v>
      </c>
      <c r="Q21" s="41">
        <f t="shared" si="1"/>
        <v>9</v>
      </c>
      <c r="R21" s="41">
        <f t="shared" si="2"/>
        <v>9</v>
      </c>
      <c r="S21" s="41">
        <f t="shared" si="3"/>
        <v>17</v>
      </c>
      <c r="T21" s="41">
        <f t="shared" si="4"/>
        <v>18</v>
      </c>
      <c r="U21" s="41">
        <f t="shared" si="5"/>
        <v>24</v>
      </c>
      <c r="V21" s="40"/>
      <c r="W21" s="42">
        <f t="shared" si="6"/>
        <v>14.333333333333334</v>
      </c>
    </row>
    <row r="22" spans="1:23" ht="21.75" customHeight="1">
      <c r="A22" s="22">
        <v>19</v>
      </c>
      <c r="B22" s="48" t="s">
        <v>51</v>
      </c>
      <c r="C22" s="38">
        <v>8</v>
      </c>
      <c r="D22" s="39"/>
      <c r="E22" s="38">
        <v>35</v>
      </c>
      <c r="F22" s="38"/>
      <c r="G22" s="38"/>
      <c r="H22" s="39"/>
      <c r="I22" s="38">
        <v>17</v>
      </c>
      <c r="J22" s="38">
        <v>16</v>
      </c>
      <c r="K22" s="38">
        <v>21</v>
      </c>
      <c r="L22" s="39">
        <v>23</v>
      </c>
      <c r="M22" s="38">
        <v>9</v>
      </c>
      <c r="N22" s="38">
        <v>16</v>
      </c>
      <c r="O22" s="40"/>
      <c r="P22" s="41">
        <f t="shared" si="0"/>
        <v>8</v>
      </c>
      <c r="Q22" s="41">
        <f t="shared" si="1"/>
        <v>9</v>
      </c>
      <c r="R22" s="41">
        <f t="shared" si="2"/>
        <v>16</v>
      </c>
      <c r="S22" s="41">
        <f t="shared" si="3"/>
        <v>16</v>
      </c>
      <c r="T22" s="41">
        <f t="shared" si="4"/>
        <v>17</v>
      </c>
      <c r="U22" s="41">
        <f t="shared" si="5"/>
        <v>21</v>
      </c>
      <c r="V22" s="40"/>
      <c r="W22" s="42">
        <f t="shared" si="6"/>
        <v>14.5</v>
      </c>
    </row>
    <row r="23" spans="1:23" ht="21.75" customHeight="1">
      <c r="A23" s="22">
        <v>20</v>
      </c>
      <c r="B23" s="44" t="s">
        <v>52</v>
      </c>
      <c r="C23" s="38">
        <v>20</v>
      </c>
      <c r="D23" s="39">
        <v>11</v>
      </c>
      <c r="E23" s="38"/>
      <c r="F23" s="38">
        <v>28</v>
      </c>
      <c r="G23" s="38"/>
      <c r="H23" s="39">
        <v>9</v>
      </c>
      <c r="I23" s="38"/>
      <c r="J23" s="38">
        <v>24</v>
      </c>
      <c r="K23" s="38">
        <v>8</v>
      </c>
      <c r="L23" s="39"/>
      <c r="M23" s="38">
        <v>26</v>
      </c>
      <c r="N23" s="38"/>
      <c r="O23" s="40"/>
      <c r="P23" s="41">
        <f t="shared" si="0"/>
        <v>8</v>
      </c>
      <c r="Q23" s="41">
        <f t="shared" si="1"/>
        <v>9</v>
      </c>
      <c r="R23" s="41">
        <f t="shared" si="2"/>
        <v>11</v>
      </c>
      <c r="S23" s="41">
        <f t="shared" si="3"/>
        <v>20</v>
      </c>
      <c r="T23" s="41">
        <f t="shared" si="4"/>
        <v>24</v>
      </c>
      <c r="U23" s="41">
        <f t="shared" si="5"/>
        <v>26</v>
      </c>
      <c r="V23" s="40"/>
      <c r="W23" s="42">
        <f t="shared" si="6"/>
        <v>16.333333333333332</v>
      </c>
    </row>
    <row r="24" spans="1:23" ht="21.75" customHeight="1">
      <c r="A24" s="22">
        <v>21</v>
      </c>
      <c r="B24" s="47" t="s">
        <v>53</v>
      </c>
      <c r="C24" s="38"/>
      <c r="D24" s="39">
        <v>22</v>
      </c>
      <c r="E24" s="38">
        <v>11</v>
      </c>
      <c r="F24" s="38"/>
      <c r="G24" s="38"/>
      <c r="H24" s="39"/>
      <c r="I24" s="38"/>
      <c r="J24" s="38"/>
      <c r="K24" s="38">
        <v>12</v>
      </c>
      <c r="L24" s="39">
        <v>24</v>
      </c>
      <c r="M24" s="38">
        <v>25</v>
      </c>
      <c r="N24" s="38">
        <v>6</v>
      </c>
      <c r="O24" s="40"/>
      <c r="P24" s="41">
        <f t="shared" si="0"/>
        <v>6</v>
      </c>
      <c r="Q24" s="41">
        <f t="shared" si="1"/>
        <v>11</v>
      </c>
      <c r="R24" s="41">
        <f t="shared" si="2"/>
        <v>12</v>
      </c>
      <c r="S24" s="41">
        <f t="shared" si="3"/>
        <v>22</v>
      </c>
      <c r="T24" s="41">
        <f t="shared" si="4"/>
        <v>24</v>
      </c>
      <c r="U24" s="41">
        <f t="shared" si="5"/>
        <v>25</v>
      </c>
      <c r="V24" s="40"/>
      <c r="W24" s="42">
        <f t="shared" si="6"/>
        <v>16.666666666666668</v>
      </c>
    </row>
    <row r="25" spans="1:23" ht="21.75" customHeight="1">
      <c r="A25" s="22">
        <v>22</v>
      </c>
      <c r="B25" s="45" t="s">
        <v>54</v>
      </c>
      <c r="C25" s="38">
        <v>21</v>
      </c>
      <c r="D25" s="39">
        <v>31</v>
      </c>
      <c r="E25" s="38"/>
      <c r="F25" s="38">
        <v>15</v>
      </c>
      <c r="G25" s="38"/>
      <c r="H25" s="39"/>
      <c r="I25" s="38">
        <v>16</v>
      </c>
      <c r="J25" s="38">
        <v>5</v>
      </c>
      <c r="K25" s="38">
        <v>17</v>
      </c>
      <c r="L25" s="39"/>
      <c r="M25" s="38"/>
      <c r="N25" s="38"/>
      <c r="O25" s="40"/>
      <c r="P25" s="41">
        <f t="shared" si="0"/>
        <v>5</v>
      </c>
      <c r="Q25" s="41">
        <f t="shared" si="1"/>
        <v>15</v>
      </c>
      <c r="R25" s="41">
        <f t="shared" si="2"/>
        <v>16</v>
      </c>
      <c r="S25" s="41">
        <f t="shared" si="3"/>
        <v>17</v>
      </c>
      <c r="T25" s="41">
        <f t="shared" si="4"/>
        <v>21</v>
      </c>
      <c r="U25" s="41">
        <f t="shared" si="5"/>
        <v>31</v>
      </c>
      <c r="V25" s="40"/>
      <c r="W25" s="42">
        <f t="shared" si="6"/>
        <v>17.5</v>
      </c>
    </row>
    <row r="26" spans="1:23" ht="21.75" customHeight="1">
      <c r="A26" s="22">
        <v>23</v>
      </c>
      <c r="B26" s="47" t="s">
        <v>55</v>
      </c>
      <c r="C26" s="38">
        <v>30</v>
      </c>
      <c r="D26" s="39">
        <v>20</v>
      </c>
      <c r="E26" s="38">
        <v>19</v>
      </c>
      <c r="F26" s="38"/>
      <c r="G26" s="38"/>
      <c r="H26" s="39">
        <v>17</v>
      </c>
      <c r="I26" s="38">
        <v>21</v>
      </c>
      <c r="J26" s="38">
        <v>12</v>
      </c>
      <c r="K26" s="38"/>
      <c r="L26" s="39"/>
      <c r="M26" s="38">
        <v>22</v>
      </c>
      <c r="N26" s="38">
        <v>21</v>
      </c>
      <c r="O26" s="40"/>
      <c r="P26" s="41">
        <f t="shared" si="0"/>
        <v>12</v>
      </c>
      <c r="Q26" s="41">
        <f t="shared" si="1"/>
        <v>17</v>
      </c>
      <c r="R26" s="41">
        <f t="shared" si="2"/>
        <v>19</v>
      </c>
      <c r="S26" s="41">
        <f t="shared" si="3"/>
        <v>20</v>
      </c>
      <c r="T26" s="41">
        <f t="shared" si="4"/>
        <v>21</v>
      </c>
      <c r="U26" s="41">
        <f t="shared" si="5"/>
        <v>21</v>
      </c>
      <c r="V26" s="40"/>
      <c r="W26" s="42">
        <f t="shared" si="6"/>
        <v>18.333333333333332</v>
      </c>
    </row>
    <row r="27" spans="1:23" ht="21.75" customHeight="1">
      <c r="A27" s="22">
        <v>24</v>
      </c>
      <c r="B27" s="44" t="s">
        <v>56</v>
      </c>
      <c r="C27" s="38">
        <v>13</v>
      </c>
      <c r="D27" s="39"/>
      <c r="E27" s="38">
        <v>15</v>
      </c>
      <c r="F27" s="38"/>
      <c r="G27" s="38"/>
      <c r="H27" s="39">
        <v>19</v>
      </c>
      <c r="I27" s="38">
        <v>29</v>
      </c>
      <c r="J27" s="38"/>
      <c r="K27" s="38"/>
      <c r="L27" s="39"/>
      <c r="M27" s="38">
        <v>24</v>
      </c>
      <c r="N27" s="38">
        <v>17</v>
      </c>
      <c r="O27" s="40"/>
      <c r="P27" s="41">
        <f t="shared" si="0"/>
        <v>13</v>
      </c>
      <c r="Q27" s="41">
        <f t="shared" si="1"/>
        <v>15</v>
      </c>
      <c r="R27" s="41">
        <f t="shared" si="2"/>
        <v>17</v>
      </c>
      <c r="S27" s="41">
        <f t="shared" si="3"/>
        <v>19</v>
      </c>
      <c r="T27" s="41">
        <f t="shared" si="4"/>
        <v>24</v>
      </c>
      <c r="U27" s="41">
        <f t="shared" si="5"/>
        <v>29</v>
      </c>
      <c r="V27" s="40"/>
      <c r="W27" s="42">
        <f t="shared" si="6"/>
        <v>19.5</v>
      </c>
    </row>
    <row r="28" spans="1:23" ht="21.75" customHeight="1">
      <c r="A28" s="22">
        <v>25</v>
      </c>
      <c r="B28" s="48" t="s">
        <v>57</v>
      </c>
      <c r="C28" s="38">
        <v>28</v>
      </c>
      <c r="D28" s="39"/>
      <c r="E28" s="38">
        <v>27</v>
      </c>
      <c r="F28" s="38">
        <v>11</v>
      </c>
      <c r="G28" s="38"/>
      <c r="H28" s="39">
        <v>22</v>
      </c>
      <c r="I28" s="38">
        <v>20</v>
      </c>
      <c r="J28" s="38"/>
      <c r="K28" s="38">
        <v>20</v>
      </c>
      <c r="L28" s="39"/>
      <c r="M28" s="38"/>
      <c r="N28" s="38">
        <v>20</v>
      </c>
      <c r="O28" s="40"/>
      <c r="P28" s="41">
        <f t="shared" si="0"/>
        <v>11</v>
      </c>
      <c r="Q28" s="41">
        <f t="shared" si="1"/>
        <v>20</v>
      </c>
      <c r="R28" s="41">
        <f t="shared" si="2"/>
        <v>20</v>
      </c>
      <c r="S28" s="41">
        <f t="shared" si="3"/>
        <v>20</v>
      </c>
      <c r="T28" s="41">
        <f t="shared" si="4"/>
        <v>22</v>
      </c>
      <c r="U28" s="41">
        <f t="shared" si="5"/>
        <v>27</v>
      </c>
      <c r="V28" s="40"/>
      <c r="W28" s="42">
        <f t="shared" si="6"/>
        <v>20</v>
      </c>
    </row>
    <row r="29" spans="1:23" ht="21.75" customHeight="1">
      <c r="A29" s="22">
        <v>26</v>
      </c>
      <c r="B29" s="47" t="s">
        <v>58</v>
      </c>
      <c r="C29" s="38">
        <v>19</v>
      </c>
      <c r="D29" s="39"/>
      <c r="E29" s="38">
        <v>44</v>
      </c>
      <c r="F29" s="38">
        <v>25</v>
      </c>
      <c r="G29" s="38"/>
      <c r="H29" s="39">
        <v>24</v>
      </c>
      <c r="I29" s="38"/>
      <c r="J29" s="38">
        <v>11</v>
      </c>
      <c r="K29" s="38"/>
      <c r="L29" s="39"/>
      <c r="M29" s="38">
        <v>19</v>
      </c>
      <c r="N29" s="38">
        <v>31</v>
      </c>
      <c r="O29" s="40"/>
      <c r="P29" s="41">
        <f t="shared" si="0"/>
        <v>11</v>
      </c>
      <c r="Q29" s="41">
        <f t="shared" si="1"/>
        <v>19</v>
      </c>
      <c r="R29" s="41">
        <f t="shared" si="2"/>
        <v>19</v>
      </c>
      <c r="S29" s="41">
        <f t="shared" si="3"/>
        <v>24</v>
      </c>
      <c r="T29" s="41">
        <f t="shared" si="4"/>
        <v>25</v>
      </c>
      <c r="U29" s="41">
        <f t="shared" si="5"/>
        <v>31</v>
      </c>
      <c r="V29" s="40"/>
      <c r="W29" s="42">
        <f t="shared" si="6"/>
        <v>21.5</v>
      </c>
    </row>
    <row r="30" spans="1:23" ht="21.75" customHeight="1">
      <c r="A30" s="22">
        <v>27</v>
      </c>
      <c r="B30" s="44" t="s">
        <v>59</v>
      </c>
      <c r="C30" s="38">
        <v>27</v>
      </c>
      <c r="D30" s="39"/>
      <c r="E30" s="38"/>
      <c r="F30" s="38"/>
      <c r="G30" s="38"/>
      <c r="H30" s="39">
        <v>30</v>
      </c>
      <c r="I30" s="38"/>
      <c r="J30" s="38">
        <v>14</v>
      </c>
      <c r="K30" s="38">
        <v>13</v>
      </c>
      <c r="L30" s="39">
        <v>22</v>
      </c>
      <c r="M30" s="38">
        <v>23</v>
      </c>
      <c r="N30" s="38"/>
      <c r="O30" s="40"/>
      <c r="P30" s="41">
        <f t="shared" si="0"/>
        <v>13</v>
      </c>
      <c r="Q30" s="41">
        <f t="shared" si="1"/>
        <v>14</v>
      </c>
      <c r="R30" s="41">
        <f t="shared" si="2"/>
        <v>22</v>
      </c>
      <c r="S30" s="41">
        <f t="shared" si="3"/>
        <v>23</v>
      </c>
      <c r="T30" s="41">
        <f t="shared" si="4"/>
        <v>27</v>
      </c>
      <c r="U30" s="41">
        <f t="shared" si="5"/>
        <v>30</v>
      </c>
      <c r="V30" s="40"/>
      <c r="W30" s="42">
        <f t="shared" si="6"/>
        <v>21.5</v>
      </c>
    </row>
    <row r="31" spans="1:23" ht="21.75" customHeight="1">
      <c r="A31" s="22">
        <v>28</v>
      </c>
      <c r="B31" s="48" t="s">
        <v>60</v>
      </c>
      <c r="C31" s="38">
        <v>34</v>
      </c>
      <c r="D31" s="39"/>
      <c r="E31" s="38">
        <v>38</v>
      </c>
      <c r="F31" s="38">
        <v>19</v>
      </c>
      <c r="G31" s="38"/>
      <c r="H31" s="39"/>
      <c r="I31" s="38">
        <v>11</v>
      </c>
      <c r="J31" s="38"/>
      <c r="K31" s="38"/>
      <c r="L31" s="39">
        <v>21</v>
      </c>
      <c r="M31" s="38">
        <v>32</v>
      </c>
      <c r="N31" s="38">
        <v>13</v>
      </c>
      <c r="O31" s="40"/>
      <c r="P31" s="41">
        <f t="shared" si="0"/>
        <v>11</v>
      </c>
      <c r="Q31" s="41">
        <f t="shared" si="1"/>
        <v>13</v>
      </c>
      <c r="R31" s="41">
        <f t="shared" si="2"/>
        <v>19</v>
      </c>
      <c r="S31" s="41">
        <f t="shared" si="3"/>
        <v>21</v>
      </c>
      <c r="T31" s="41">
        <f t="shared" si="4"/>
        <v>32</v>
      </c>
      <c r="U31" s="41">
        <f t="shared" si="5"/>
        <v>34</v>
      </c>
      <c r="V31" s="40"/>
      <c r="W31" s="42">
        <f t="shared" si="6"/>
        <v>21.666666666666668</v>
      </c>
    </row>
    <row r="32" spans="1:23" ht="21.75" customHeight="1">
      <c r="A32" s="22">
        <v>29</v>
      </c>
      <c r="B32" s="43" t="s">
        <v>61</v>
      </c>
      <c r="C32" s="38"/>
      <c r="D32" s="39"/>
      <c r="E32" s="38">
        <v>23</v>
      </c>
      <c r="F32" s="38"/>
      <c r="G32" s="38"/>
      <c r="H32" s="39"/>
      <c r="I32" s="38">
        <v>26</v>
      </c>
      <c r="J32" s="38">
        <v>15</v>
      </c>
      <c r="K32" s="38">
        <v>36</v>
      </c>
      <c r="L32" s="39"/>
      <c r="M32" s="38">
        <v>12</v>
      </c>
      <c r="N32" s="38">
        <v>18</v>
      </c>
      <c r="O32" s="40"/>
      <c r="P32" s="41">
        <f t="shared" si="0"/>
        <v>12</v>
      </c>
      <c r="Q32" s="41">
        <f t="shared" si="1"/>
        <v>15</v>
      </c>
      <c r="R32" s="41">
        <f t="shared" si="2"/>
        <v>18</v>
      </c>
      <c r="S32" s="41">
        <f t="shared" si="3"/>
        <v>23</v>
      </c>
      <c r="T32" s="41">
        <f t="shared" si="4"/>
        <v>26</v>
      </c>
      <c r="U32" s="41">
        <f t="shared" si="5"/>
        <v>36</v>
      </c>
      <c r="V32" s="40"/>
      <c r="W32" s="42">
        <f t="shared" si="6"/>
        <v>21.666666666666668</v>
      </c>
    </row>
    <row r="33" spans="1:23" ht="21.75" customHeight="1">
      <c r="A33" s="22">
        <v>30</v>
      </c>
      <c r="B33" s="48" t="s">
        <v>62</v>
      </c>
      <c r="C33" s="38">
        <v>29</v>
      </c>
      <c r="D33" s="39"/>
      <c r="E33" s="38">
        <v>22</v>
      </c>
      <c r="F33" s="38">
        <v>14</v>
      </c>
      <c r="G33" s="38"/>
      <c r="H33" s="39"/>
      <c r="I33" s="38">
        <v>22</v>
      </c>
      <c r="J33" s="38"/>
      <c r="K33" s="38"/>
      <c r="L33" s="39"/>
      <c r="M33" s="38">
        <v>20</v>
      </c>
      <c r="N33" s="38">
        <v>29</v>
      </c>
      <c r="O33" s="40"/>
      <c r="P33" s="41">
        <f t="shared" si="0"/>
        <v>14</v>
      </c>
      <c r="Q33" s="41">
        <f t="shared" si="1"/>
        <v>20</v>
      </c>
      <c r="R33" s="41">
        <f t="shared" si="2"/>
        <v>22</v>
      </c>
      <c r="S33" s="41">
        <f t="shared" si="3"/>
        <v>22</v>
      </c>
      <c r="T33" s="41">
        <f t="shared" si="4"/>
        <v>29</v>
      </c>
      <c r="U33" s="41">
        <f t="shared" si="5"/>
        <v>29</v>
      </c>
      <c r="V33" s="40"/>
      <c r="W33" s="42">
        <f t="shared" si="6"/>
        <v>22.666666666666668</v>
      </c>
    </row>
    <row r="34" spans="1:23" ht="21.75" customHeight="1">
      <c r="A34" s="22">
        <v>31</v>
      </c>
      <c r="B34" s="47" t="s">
        <v>63</v>
      </c>
      <c r="C34" s="38"/>
      <c r="D34" s="39"/>
      <c r="E34" s="38">
        <v>31</v>
      </c>
      <c r="F34" s="38"/>
      <c r="G34" s="38"/>
      <c r="H34" s="39">
        <v>15</v>
      </c>
      <c r="I34" s="38"/>
      <c r="J34" s="38">
        <v>18</v>
      </c>
      <c r="K34" s="38">
        <v>19</v>
      </c>
      <c r="L34" s="39">
        <v>25</v>
      </c>
      <c r="M34" s="38">
        <v>46</v>
      </c>
      <c r="N34" s="38"/>
      <c r="O34" s="40"/>
      <c r="P34" s="41">
        <f t="shared" si="0"/>
        <v>15</v>
      </c>
      <c r="Q34" s="41">
        <f t="shared" si="1"/>
        <v>18</v>
      </c>
      <c r="R34" s="41">
        <f t="shared" si="2"/>
        <v>19</v>
      </c>
      <c r="S34" s="41">
        <f t="shared" si="3"/>
        <v>25</v>
      </c>
      <c r="T34" s="41">
        <f t="shared" si="4"/>
        <v>31</v>
      </c>
      <c r="U34" s="41">
        <f t="shared" si="5"/>
        <v>46</v>
      </c>
      <c r="V34" s="40"/>
      <c r="W34" s="42">
        <f t="shared" si="6"/>
        <v>25.666666666666668</v>
      </c>
    </row>
    <row r="35" spans="1:256" ht="21.75" customHeight="1">
      <c r="A35" s="22">
        <v>32</v>
      </c>
      <c r="B35" s="44" t="s">
        <v>64</v>
      </c>
      <c r="C35" s="38">
        <v>25</v>
      </c>
      <c r="D35" s="39"/>
      <c r="E35" s="38">
        <v>30</v>
      </c>
      <c r="F35" s="38"/>
      <c r="G35" s="38"/>
      <c r="H35" s="39"/>
      <c r="I35" s="38">
        <v>18</v>
      </c>
      <c r="J35" s="38">
        <v>19</v>
      </c>
      <c r="K35" s="38">
        <v>38</v>
      </c>
      <c r="L35" s="39"/>
      <c r="M35" s="38">
        <v>40</v>
      </c>
      <c r="N35" s="38">
        <v>25</v>
      </c>
      <c r="O35" s="40"/>
      <c r="P35" s="41">
        <f t="shared" si="0"/>
        <v>18</v>
      </c>
      <c r="Q35" s="41">
        <f t="shared" si="1"/>
        <v>19</v>
      </c>
      <c r="R35" s="41">
        <f t="shared" si="2"/>
        <v>25</v>
      </c>
      <c r="S35" s="41">
        <f t="shared" si="3"/>
        <v>25</v>
      </c>
      <c r="T35" s="41">
        <f t="shared" si="4"/>
        <v>30</v>
      </c>
      <c r="U35" s="41">
        <f t="shared" si="5"/>
        <v>38</v>
      </c>
      <c r="V35" s="40"/>
      <c r="W35" s="42">
        <f t="shared" si="6"/>
        <v>25.833333333333332</v>
      </c>
      <c r="X35" s="16"/>
      <c r="GD35" s="12" t="s">
        <v>65</v>
      </c>
      <c r="GE35" s="12" t="s">
        <v>65</v>
      </c>
      <c r="GF35" s="12" t="s">
        <v>65</v>
      </c>
      <c r="GG35" s="12" t="s">
        <v>65</v>
      </c>
      <c r="GH35" s="12" t="s">
        <v>65</v>
      </c>
      <c r="GI35" s="12" t="s">
        <v>65</v>
      </c>
      <c r="GJ35" s="12" t="s">
        <v>65</v>
      </c>
      <c r="GK35" s="12" t="s">
        <v>65</v>
      </c>
      <c r="GL35" s="12" t="s">
        <v>65</v>
      </c>
      <c r="GM35" s="12" t="s">
        <v>65</v>
      </c>
      <c r="GN35" s="12" t="s">
        <v>65</v>
      </c>
      <c r="GO35" s="12" t="s">
        <v>65</v>
      </c>
      <c r="GP35" s="12" t="s">
        <v>65</v>
      </c>
      <c r="GQ35" s="12" t="s">
        <v>65</v>
      </c>
      <c r="GR35" s="12" t="s">
        <v>65</v>
      </c>
      <c r="GS35" s="12" t="s">
        <v>65</v>
      </c>
      <c r="GT35" s="12" t="s">
        <v>65</v>
      </c>
      <c r="GU35" s="12" t="s">
        <v>65</v>
      </c>
      <c r="GV35" s="12" t="s">
        <v>65</v>
      </c>
      <c r="GW35" s="12" t="s">
        <v>65</v>
      </c>
      <c r="GX35" s="12" t="s">
        <v>65</v>
      </c>
      <c r="GY35" s="12" t="s">
        <v>65</v>
      </c>
      <c r="GZ35" s="12" t="s">
        <v>65</v>
      </c>
      <c r="HA35" s="12" t="s">
        <v>65</v>
      </c>
      <c r="HB35" s="12" t="s">
        <v>65</v>
      </c>
      <c r="HC35" s="12" t="s">
        <v>65</v>
      </c>
      <c r="HD35" s="12" t="s">
        <v>65</v>
      </c>
      <c r="HE35" s="12" t="s">
        <v>65</v>
      </c>
      <c r="HF35" s="12" t="s">
        <v>65</v>
      </c>
      <c r="HG35" s="12" t="s">
        <v>65</v>
      </c>
      <c r="HH35" s="12" t="s">
        <v>65</v>
      </c>
      <c r="HI35" s="12" t="s">
        <v>65</v>
      </c>
      <c r="HJ35" s="12" t="s">
        <v>65</v>
      </c>
      <c r="HK35" s="12" t="s">
        <v>65</v>
      </c>
      <c r="HL35" s="12" t="s">
        <v>65</v>
      </c>
      <c r="HM35" s="12" t="s">
        <v>65</v>
      </c>
      <c r="HN35" s="12" t="s">
        <v>65</v>
      </c>
      <c r="HO35" s="12" t="s">
        <v>65</v>
      </c>
      <c r="HP35" s="12" t="s">
        <v>65</v>
      </c>
      <c r="HQ35" s="12" t="s">
        <v>65</v>
      </c>
      <c r="HR35" s="12" t="s">
        <v>65</v>
      </c>
      <c r="HS35" s="12" t="s">
        <v>65</v>
      </c>
      <c r="HT35" s="12" t="s">
        <v>65</v>
      </c>
      <c r="HU35" s="12" t="s">
        <v>65</v>
      </c>
      <c r="HV35" s="12" t="s">
        <v>65</v>
      </c>
      <c r="HW35" s="12" t="s">
        <v>65</v>
      </c>
      <c r="HX35" s="12" t="s">
        <v>65</v>
      </c>
      <c r="HY35" s="12" t="s">
        <v>65</v>
      </c>
      <c r="HZ35" s="12" t="s">
        <v>65</v>
      </c>
      <c r="IA35" s="12" t="s">
        <v>65</v>
      </c>
      <c r="IB35" s="12" t="s">
        <v>65</v>
      </c>
      <c r="IC35" s="12" t="s">
        <v>65</v>
      </c>
      <c r="ID35" s="12" t="s">
        <v>65</v>
      </c>
      <c r="IE35" s="12" t="s">
        <v>65</v>
      </c>
      <c r="IF35" s="12" t="s">
        <v>65</v>
      </c>
      <c r="IG35" s="12" t="s">
        <v>65</v>
      </c>
      <c r="IH35" s="12" t="s">
        <v>65</v>
      </c>
      <c r="II35" s="12" t="s">
        <v>65</v>
      </c>
      <c r="IJ35" s="12" t="s">
        <v>65</v>
      </c>
      <c r="IK35" s="12" t="s">
        <v>65</v>
      </c>
      <c r="IL35" s="12" t="s">
        <v>65</v>
      </c>
      <c r="IM35" s="12" t="s">
        <v>65</v>
      </c>
      <c r="IN35" s="12" t="s">
        <v>65</v>
      </c>
      <c r="IO35" s="12" t="s">
        <v>65</v>
      </c>
      <c r="IP35" s="12" t="s">
        <v>65</v>
      </c>
      <c r="IQ35" s="12" t="s">
        <v>65</v>
      </c>
      <c r="IR35" s="12" t="s">
        <v>65</v>
      </c>
      <c r="IS35" s="12" t="s">
        <v>65</v>
      </c>
      <c r="IT35" s="12" t="s">
        <v>65</v>
      </c>
      <c r="IU35" s="12" t="s">
        <v>65</v>
      </c>
      <c r="IV35" s="12" t="s">
        <v>65</v>
      </c>
    </row>
    <row r="36" spans="1:24" s="55" customFormat="1" ht="21.75" customHeight="1">
      <c r="A36" s="22">
        <v>33</v>
      </c>
      <c r="B36" s="49" t="s">
        <v>66</v>
      </c>
      <c r="C36" s="38">
        <v>26</v>
      </c>
      <c r="D36" s="38">
        <v>13</v>
      </c>
      <c r="E36" s="38">
        <v>41</v>
      </c>
      <c r="F36" s="38">
        <v>30</v>
      </c>
      <c r="G36" s="38">
        <v>12</v>
      </c>
      <c r="H36" s="38">
        <v>34</v>
      </c>
      <c r="I36" s="38"/>
      <c r="J36" s="38"/>
      <c r="K36" s="38"/>
      <c r="L36" s="38">
        <v>51</v>
      </c>
      <c r="M36" s="38"/>
      <c r="N36" s="38"/>
      <c r="O36" s="50"/>
      <c r="P36" s="51">
        <f aca="true" t="shared" si="7" ref="P36:P67">IF(SUM($C36:$N36)="","",SMALL($C36:$N36,1))</f>
        <v>12</v>
      </c>
      <c r="Q36" s="51">
        <f aca="true" t="shared" si="8" ref="Q36:Q67">IF(SUM($C36:$N36)="","",SMALL($C36:$N36,2))</f>
        <v>13</v>
      </c>
      <c r="R36" s="51">
        <f aca="true" t="shared" si="9" ref="R36:R67">IF(SUM($C36:$N36)="","",SMALL($C36:$N36,3))</f>
        <v>26</v>
      </c>
      <c r="S36" s="51">
        <f aca="true" t="shared" si="10" ref="S36:S67">IF(SUM($C36:$N36)="","",SMALL($C36:$N36,4))</f>
        <v>30</v>
      </c>
      <c r="T36" s="51">
        <f aca="true" t="shared" si="11" ref="T36:T67">IF(SUM($C36:$N36)="","",SMALL($C36:$N36,5))</f>
        <v>34</v>
      </c>
      <c r="U36" s="51">
        <f aca="true" t="shared" si="12" ref="U36:U67">IF(SUM($C36:$N36)="","",SMALL($C36:$N36,6))</f>
        <v>41</v>
      </c>
      <c r="V36" s="52"/>
      <c r="W36" s="53">
        <f aca="true" t="shared" si="13" ref="W36:W67">IF(SUM(C36:N36)="","",IF(COUNTA(C36:N36)&lt;6,"NOT QUALIFIED",SUM(P36:U36)/6))</f>
        <v>26</v>
      </c>
      <c r="X36" s="54"/>
    </row>
    <row r="37" spans="1:24" s="55" customFormat="1" ht="21.75" customHeight="1">
      <c r="A37" s="22">
        <v>34</v>
      </c>
      <c r="B37" s="56" t="s">
        <v>67</v>
      </c>
      <c r="C37" s="38">
        <v>43</v>
      </c>
      <c r="D37" s="38"/>
      <c r="E37" s="38">
        <v>32</v>
      </c>
      <c r="F37" s="38"/>
      <c r="G37" s="38">
        <v>10</v>
      </c>
      <c r="H37" s="38"/>
      <c r="I37" s="38"/>
      <c r="J37" s="38">
        <v>20</v>
      </c>
      <c r="K37" s="38">
        <v>31</v>
      </c>
      <c r="L37" s="38">
        <v>45</v>
      </c>
      <c r="M37" s="38">
        <v>42</v>
      </c>
      <c r="N37" s="38">
        <v>27</v>
      </c>
      <c r="O37" s="50"/>
      <c r="P37" s="51">
        <f t="shared" si="7"/>
        <v>10</v>
      </c>
      <c r="Q37" s="51">
        <f t="shared" si="8"/>
        <v>20</v>
      </c>
      <c r="R37" s="51">
        <f t="shared" si="9"/>
        <v>27</v>
      </c>
      <c r="S37" s="51">
        <f t="shared" si="10"/>
        <v>31</v>
      </c>
      <c r="T37" s="51">
        <f t="shared" si="11"/>
        <v>32</v>
      </c>
      <c r="U37" s="51">
        <f t="shared" si="12"/>
        <v>42</v>
      </c>
      <c r="V37" s="50"/>
      <c r="W37" s="53">
        <f t="shared" si="13"/>
        <v>27</v>
      </c>
      <c r="X37" s="54"/>
    </row>
    <row r="38" spans="1:23" ht="21.75" customHeight="1">
      <c r="A38" s="22">
        <v>35</v>
      </c>
      <c r="B38" s="44" t="s">
        <v>68</v>
      </c>
      <c r="C38" s="38">
        <v>17</v>
      </c>
      <c r="D38" s="39">
        <v>43</v>
      </c>
      <c r="E38" s="38"/>
      <c r="F38" s="38">
        <v>21</v>
      </c>
      <c r="G38" s="38"/>
      <c r="H38" s="39"/>
      <c r="I38" s="38"/>
      <c r="J38" s="38">
        <v>33</v>
      </c>
      <c r="K38" s="38"/>
      <c r="L38" s="39">
        <v>18</v>
      </c>
      <c r="M38" s="38">
        <v>31</v>
      </c>
      <c r="N38" s="38"/>
      <c r="O38" s="40"/>
      <c r="P38" s="41">
        <f t="shared" si="7"/>
        <v>17</v>
      </c>
      <c r="Q38" s="41">
        <f t="shared" si="8"/>
        <v>18</v>
      </c>
      <c r="R38" s="41">
        <f t="shared" si="9"/>
        <v>21</v>
      </c>
      <c r="S38" s="41">
        <f t="shared" si="10"/>
        <v>31</v>
      </c>
      <c r="T38" s="41">
        <f t="shared" si="11"/>
        <v>33</v>
      </c>
      <c r="U38" s="41">
        <f t="shared" si="12"/>
        <v>43</v>
      </c>
      <c r="V38" s="40"/>
      <c r="W38" s="42">
        <f t="shared" si="13"/>
        <v>27.166666666666668</v>
      </c>
    </row>
    <row r="39" spans="1:23" ht="21.75" customHeight="1">
      <c r="A39" s="22">
        <v>36</v>
      </c>
      <c r="B39" s="47" t="s">
        <v>69</v>
      </c>
      <c r="C39" s="38">
        <v>44</v>
      </c>
      <c r="D39" s="39"/>
      <c r="E39" s="38">
        <v>46</v>
      </c>
      <c r="F39" s="38"/>
      <c r="G39" s="38"/>
      <c r="H39" s="39">
        <v>18</v>
      </c>
      <c r="I39" s="38">
        <v>24</v>
      </c>
      <c r="J39" s="38"/>
      <c r="K39" s="38">
        <v>18</v>
      </c>
      <c r="L39" s="39">
        <v>20</v>
      </c>
      <c r="M39" s="38"/>
      <c r="N39" s="38"/>
      <c r="O39" s="40"/>
      <c r="P39" s="41">
        <f t="shared" si="7"/>
        <v>18</v>
      </c>
      <c r="Q39" s="41">
        <f t="shared" si="8"/>
        <v>18</v>
      </c>
      <c r="R39" s="41">
        <f t="shared" si="9"/>
        <v>20</v>
      </c>
      <c r="S39" s="41">
        <f t="shared" si="10"/>
        <v>24</v>
      </c>
      <c r="T39" s="41">
        <f t="shared" si="11"/>
        <v>44</v>
      </c>
      <c r="U39" s="41">
        <f t="shared" si="12"/>
        <v>46</v>
      </c>
      <c r="V39" s="40"/>
      <c r="W39" s="42">
        <f t="shared" si="13"/>
        <v>28.333333333333332</v>
      </c>
    </row>
    <row r="40" spans="1:24" s="55" customFormat="1" ht="21.75" customHeight="1">
      <c r="A40" s="22">
        <v>37</v>
      </c>
      <c r="B40" s="47" t="s">
        <v>70</v>
      </c>
      <c r="C40" s="38">
        <v>62</v>
      </c>
      <c r="D40" s="39"/>
      <c r="E40" s="38">
        <v>36</v>
      </c>
      <c r="F40" s="38">
        <v>24</v>
      </c>
      <c r="G40" s="38">
        <v>21</v>
      </c>
      <c r="H40" s="39">
        <v>35</v>
      </c>
      <c r="I40" s="38"/>
      <c r="J40" s="38">
        <v>29</v>
      </c>
      <c r="K40" s="38">
        <v>29</v>
      </c>
      <c r="L40" s="39"/>
      <c r="M40" s="38"/>
      <c r="N40" s="38"/>
      <c r="O40" s="40"/>
      <c r="P40" s="41">
        <f t="shared" si="7"/>
        <v>21</v>
      </c>
      <c r="Q40" s="41">
        <f t="shared" si="8"/>
        <v>24</v>
      </c>
      <c r="R40" s="41">
        <f t="shared" si="9"/>
        <v>29</v>
      </c>
      <c r="S40" s="41">
        <f t="shared" si="10"/>
        <v>29</v>
      </c>
      <c r="T40" s="41">
        <f t="shared" si="11"/>
        <v>35</v>
      </c>
      <c r="U40" s="41">
        <f t="shared" si="12"/>
        <v>36</v>
      </c>
      <c r="V40" s="40"/>
      <c r="W40" s="42">
        <f t="shared" si="13"/>
        <v>29</v>
      </c>
      <c r="X40" s="54"/>
    </row>
    <row r="41" spans="1:23" ht="21.75" customHeight="1">
      <c r="A41" s="22">
        <v>38</v>
      </c>
      <c r="B41" s="37" t="s">
        <v>71</v>
      </c>
      <c r="C41" s="38">
        <v>35</v>
      </c>
      <c r="D41" s="39">
        <v>29</v>
      </c>
      <c r="E41" s="38">
        <v>17</v>
      </c>
      <c r="F41" s="38"/>
      <c r="G41" s="38"/>
      <c r="H41" s="39">
        <v>27</v>
      </c>
      <c r="I41" s="38"/>
      <c r="J41" s="38">
        <v>34</v>
      </c>
      <c r="K41" s="38">
        <v>33</v>
      </c>
      <c r="L41" s="39"/>
      <c r="M41" s="38"/>
      <c r="N41" s="38"/>
      <c r="O41" s="40"/>
      <c r="P41" s="41">
        <f t="shared" si="7"/>
        <v>17</v>
      </c>
      <c r="Q41" s="41">
        <f t="shared" si="8"/>
        <v>27</v>
      </c>
      <c r="R41" s="41">
        <f t="shared" si="9"/>
        <v>29</v>
      </c>
      <c r="S41" s="41">
        <f t="shared" si="10"/>
        <v>33</v>
      </c>
      <c r="T41" s="41">
        <f t="shared" si="11"/>
        <v>34</v>
      </c>
      <c r="U41" s="41">
        <f t="shared" si="12"/>
        <v>35</v>
      </c>
      <c r="V41" s="40"/>
      <c r="W41" s="42">
        <f t="shared" si="13"/>
        <v>29.166666666666668</v>
      </c>
    </row>
    <row r="42" spans="1:23" ht="21.75" customHeight="1">
      <c r="A42" s="22">
        <v>39</v>
      </c>
      <c r="B42" s="47" t="s">
        <v>72</v>
      </c>
      <c r="C42" s="38">
        <v>39</v>
      </c>
      <c r="D42" s="39">
        <v>45</v>
      </c>
      <c r="E42" s="38">
        <v>20</v>
      </c>
      <c r="F42" s="38"/>
      <c r="G42" s="38" t="s">
        <v>73</v>
      </c>
      <c r="H42" s="39">
        <v>10</v>
      </c>
      <c r="I42" s="38"/>
      <c r="J42" s="38"/>
      <c r="K42" s="38">
        <v>25</v>
      </c>
      <c r="L42" s="39"/>
      <c r="M42" s="38">
        <v>37</v>
      </c>
      <c r="N42" s="38"/>
      <c r="O42" s="40"/>
      <c r="P42" s="41">
        <f t="shared" si="7"/>
        <v>10</v>
      </c>
      <c r="Q42" s="41">
        <f t="shared" si="8"/>
        <v>20</v>
      </c>
      <c r="R42" s="41">
        <f t="shared" si="9"/>
        <v>25</v>
      </c>
      <c r="S42" s="41">
        <f t="shared" si="10"/>
        <v>37</v>
      </c>
      <c r="T42" s="41">
        <f t="shared" si="11"/>
        <v>39</v>
      </c>
      <c r="U42" s="41">
        <f t="shared" si="12"/>
        <v>45</v>
      </c>
      <c r="V42" s="40"/>
      <c r="W42" s="42">
        <f t="shared" si="13"/>
        <v>29.333333333333332</v>
      </c>
    </row>
    <row r="43" spans="1:23" ht="21.75" customHeight="1">
      <c r="A43" s="22">
        <v>40</v>
      </c>
      <c r="B43" s="44" t="s">
        <v>74</v>
      </c>
      <c r="C43" s="38">
        <v>41</v>
      </c>
      <c r="D43" s="39">
        <v>17</v>
      </c>
      <c r="E43" s="38"/>
      <c r="F43" s="38">
        <v>23</v>
      </c>
      <c r="G43" s="38"/>
      <c r="H43" s="39"/>
      <c r="I43" s="38">
        <v>30</v>
      </c>
      <c r="J43" s="38">
        <v>27</v>
      </c>
      <c r="K43" s="38"/>
      <c r="L43" s="39">
        <v>40</v>
      </c>
      <c r="M43" s="38"/>
      <c r="N43" s="38">
        <v>53</v>
      </c>
      <c r="O43" s="40"/>
      <c r="P43" s="41">
        <f t="shared" si="7"/>
        <v>17</v>
      </c>
      <c r="Q43" s="41">
        <f t="shared" si="8"/>
        <v>23</v>
      </c>
      <c r="R43" s="41">
        <f t="shared" si="9"/>
        <v>27</v>
      </c>
      <c r="S43" s="41">
        <f t="shared" si="10"/>
        <v>30</v>
      </c>
      <c r="T43" s="41">
        <f t="shared" si="11"/>
        <v>40</v>
      </c>
      <c r="U43" s="41">
        <f t="shared" si="12"/>
        <v>41</v>
      </c>
      <c r="V43" s="40"/>
      <c r="W43" s="42">
        <f t="shared" si="13"/>
        <v>29.666666666666668</v>
      </c>
    </row>
    <row r="44" spans="1:23" ht="21.75" customHeight="1">
      <c r="A44" s="22">
        <v>41</v>
      </c>
      <c r="B44" s="49" t="s">
        <v>75</v>
      </c>
      <c r="C44" s="38">
        <v>45</v>
      </c>
      <c r="D44" s="38">
        <v>18</v>
      </c>
      <c r="E44" s="38"/>
      <c r="F44" s="38">
        <v>26</v>
      </c>
      <c r="G44" s="38"/>
      <c r="H44" s="38"/>
      <c r="I44" s="38">
        <v>44</v>
      </c>
      <c r="J44" s="38">
        <v>39</v>
      </c>
      <c r="K44" s="38">
        <v>26</v>
      </c>
      <c r="L44" s="38">
        <v>47</v>
      </c>
      <c r="M44" s="38">
        <v>34</v>
      </c>
      <c r="N44" s="38"/>
      <c r="O44" s="50"/>
      <c r="P44" s="51">
        <f t="shared" si="7"/>
        <v>18</v>
      </c>
      <c r="Q44" s="51">
        <f t="shared" si="8"/>
        <v>26</v>
      </c>
      <c r="R44" s="51">
        <f t="shared" si="9"/>
        <v>26</v>
      </c>
      <c r="S44" s="51">
        <f t="shared" si="10"/>
        <v>34</v>
      </c>
      <c r="T44" s="51">
        <f t="shared" si="11"/>
        <v>39</v>
      </c>
      <c r="U44" s="51">
        <f t="shared" si="12"/>
        <v>44</v>
      </c>
      <c r="V44" s="50"/>
      <c r="W44" s="53">
        <f t="shared" si="13"/>
        <v>31.166666666666668</v>
      </c>
    </row>
    <row r="45" spans="1:23" ht="21.75" customHeight="1">
      <c r="A45" s="22">
        <v>42</v>
      </c>
      <c r="B45" s="37" t="s">
        <v>76</v>
      </c>
      <c r="C45" s="38"/>
      <c r="D45" s="39"/>
      <c r="E45" s="38">
        <v>34</v>
      </c>
      <c r="F45" s="38"/>
      <c r="G45" s="38"/>
      <c r="H45" s="39">
        <v>36</v>
      </c>
      <c r="I45" s="38"/>
      <c r="J45" s="38">
        <v>23</v>
      </c>
      <c r="K45" s="38">
        <v>35</v>
      </c>
      <c r="L45" s="39">
        <v>28</v>
      </c>
      <c r="M45" s="38">
        <v>35</v>
      </c>
      <c r="N45" s="38"/>
      <c r="O45" s="40"/>
      <c r="P45" s="41">
        <f t="shared" si="7"/>
        <v>23</v>
      </c>
      <c r="Q45" s="41">
        <f t="shared" si="8"/>
        <v>28</v>
      </c>
      <c r="R45" s="41">
        <f t="shared" si="9"/>
        <v>34</v>
      </c>
      <c r="S45" s="41">
        <f t="shared" si="10"/>
        <v>35</v>
      </c>
      <c r="T45" s="41">
        <f t="shared" si="11"/>
        <v>35</v>
      </c>
      <c r="U45" s="41">
        <f t="shared" si="12"/>
        <v>36</v>
      </c>
      <c r="V45" s="40"/>
      <c r="W45" s="42">
        <f t="shared" si="13"/>
        <v>31.833333333333332</v>
      </c>
    </row>
    <row r="46" spans="1:23" ht="21.75" customHeight="1">
      <c r="A46" s="22">
        <v>43</v>
      </c>
      <c r="B46" s="46" t="s">
        <v>77</v>
      </c>
      <c r="C46" s="38"/>
      <c r="D46" s="39"/>
      <c r="E46" s="38">
        <v>45</v>
      </c>
      <c r="F46" s="38"/>
      <c r="G46" s="38" t="s">
        <v>78</v>
      </c>
      <c r="H46" s="39">
        <v>19</v>
      </c>
      <c r="I46" s="38">
        <v>55</v>
      </c>
      <c r="J46" s="38">
        <v>28</v>
      </c>
      <c r="K46" s="38">
        <v>28</v>
      </c>
      <c r="L46" s="39">
        <v>34</v>
      </c>
      <c r="M46" s="38"/>
      <c r="N46" s="38"/>
      <c r="O46" s="40"/>
      <c r="P46" s="41">
        <f t="shared" si="7"/>
        <v>19</v>
      </c>
      <c r="Q46" s="41">
        <f t="shared" si="8"/>
        <v>28</v>
      </c>
      <c r="R46" s="41">
        <f t="shared" si="9"/>
        <v>28</v>
      </c>
      <c r="S46" s="41">
        <f t="shared" si="10"/>
        <v>34</v>
      </c>
      <c r="T46" s="41">
        <f t="shared" si="11"/>
        <v>45</v>
      </c>
      <c r="U46" s="41">
        <f t="shared" si="12"/>
        <v>55</v>
      </c>
      <c r="V46" s="40"/>
      <c r="W46" s="42">
        <f t="shared" si="13"/>
        <v>34.833333333333336</v>
      </c>
    </row>
    <row r="47" spans="1:23" ht="21.75" customHeight="1">
      <c r="A47" s="22">
        <v>44</v>
      </c>
      <c r="B47" s="45" t="s">
        <v>79</v>
      </c>
      <c r="C47" s="38">
        <v>52</v>
      </c>
      <c r="D47" s="39">
        <v>36</v>
      </c>
      <c r="E47" s="38"/>
      <c r="F47" s="38">
        <v>27</v>
      </c>
      <c r="G47" s="38"/>
      <c r="H47" s="39"/>
      <c r="I47" s="38">
        <v>48</v>
      </c>
      <c r="J47" s="38">
        <v>36</v>
      </c>
      <c r="K47" s="38">
        <v>43</v>
      </c>
      <c r="L47" s="39">
        <v>43</v>
      </c>
      <c r="M47" s="38">
        <v>45</v>
      </c>
      <c r="N47" s="38">
        <v>32</v>
      </c>
      <c r="O47" s="40"/>
      <c r="P47" s="41">
        <f t="shared" si="7"/>
        <v>27</v>
      </c>
      <c r="Q47" s="41">
        <f t="shared" si="8"/>
        <v>32</v>
      </c>
      <c r="R47" s="41">
        <f t="shared" si="9"/>
        <v>36</v>
      </c>
      <c r="S47" s="41">
        <f t="shared" si="10"/>
        <v>36</v>
      </c>
      <c r="T47" s="41">
        <f t="shared" si="11"/>
        <v>43</v>
      </c>
      <c r="U47" s="41">
        <f t="shared" si="12"/>
        <v>43</v>
      </c>
      <c r="V47" s="40"/>
      <c r="W47" s="42">
        <f t="shared" si="13"/>
        <v>36.166666666666664</v>
      </c>
    </row>
    <row r="48" spans="1:23" ht="21.75" customHeight="1">
      <c r="A48" s="22">
        <v>45</v>
      </c>
      <c r="B48" s="46" t="s">
        <v>80</v>
      </c>
      <c r="C48" s="38">
        <v>57</v>
      </c>
      <c r="D48" s="39"/>
      <c r="E48" s="38"/>
      <c r="F48" s="38"/>
      <c r="G48" s="38"/>
      <c r="H48" s="39">
        <v>41</v>
      </c>
      <c r="I48" s="38">
        <v>53</v>
      </c>
      <c r="J48" s="38">
        <v>22</v>
      </c>
      <c r="K48" s="38">
        <v>44</v>
      </c>
      <c r="L48" s="39">
        <v>29</v>
      </c>
      <c r="M48" s="38"/>
      <c r="N48" s="38">
        <v>35</v>
      </c>
      <c r="O48" s="40"/>
      <c r="P48" s="41">
        <f t="shared" si="7"/>
        <v>22</v>
      </c>
      <c r="Q48" s="41">
        <f t="shared" si="8"/>
        <v>29</v>
      </c>
      <c r="R48" s="41">
        <f t="shared" si="9"/>
        <v>35</v>
      </c>
      <c r="S48" s="41">
        <f t="shared" si="10"/>
        <v>41</v>
      </c>
      <c r="T48" s="41">
        <f t="shared" si="11"/>
        <v>44</v>
      </c>
      <c r="U48" s="41">
        <f t="shared" si="12"/>
        <v>53</v>
      </c>
      <c r="V48" s="40"/>
      <c r="W48" s="42">
        <f t="shared" si="13"/>
        <v>37.333333333333336</v>
      </c>
    </row>
    <row r="49" spans="1:23" ht="21.75" customHeight="1">
      <c r="A49" s="22">
        <v>46</v>
      </c>
      <c r="B49" s="48" t="s">
        <v>81</v>
      </c>
      <c r="C49" s="38">
        <v>51</v>
      </c>
      <c r="D49" s="39"/>
      <c r="E49" s="38"/>
      <c r="F49" s="38">
        <v>38</v>
      </c>
      <c r="G49" s="38" t="s">
        <v>82</v>
      </c>
      <c r="H49" s="39">
        <v>27</v>
      </c>
      <c r="I49" s="38">
        <v>39</v>
      </c>
      <c r="J49" s="38"/>
      <c r="K49" s="38">
        <v>37</v>
      </c>
      <c r="L49" s="39">
        <v>55</v>
      </c>
      <c r="M49" s="38"/>
      <c r="N49" s="38">
        <v>34</v>
      </c>
      <c r="O49" s="40"/>
      <c r="P49" s="41">
        <f t="shared" si="7"/>
        <v>27</v>
      </c>
      <c r="Q49" s="41">
        <f t="shared" si="8"/>
        <v>34</v>
      </c>
      <c r="R49" s="41">
        <f t="shared" si="9"/>
        <v>37</v>
      </c>
      <c r="S49" s="41">
        <f t="shared" si="10"/>
        <v>38</v>
      </c>
      <c r="T49" s="41">
        <f t="shared" si="11"/>
        <v>39</v>
      </c>
      <c r="U49" s="41">
        <f t="shared" si="12"/>
        <v>51</v>
      </c>
      <c r="V49" s="40"/>
      <c r="W49" s="42">
        <f t="shared" si="13"/>
        <v>37.666666666666664</v>
      </c>
    </row>
    <row r="50" spans="1:23" ht="21.75" customHeight="1">
      <c r="A50" s="22">
        <v>47</v>
      </c>
      <c r="B50" s="48" t="s">
        <v>83</v>
      </c>
      <c r="C50" s="38">
        <v>53</v>
      </c>
      <c r="D50" s="39">
        <v>39</v>
      </c>
      <c r="E50" s="38"/>
      <c r="F50" s="38">
        <v>40</v>
      </c>
      <c r="G50" s="38"/>
      <c r="H50" s="39"/>
      <c r="I50" s="38"/>
      <c r="J50" s="38">
        <v>30</v>
      </c>
      <c r="K50" s="38"/>
      <c r="L50" s="39">
        <v>39</v>
      </c>
      <c r="M50" s="38">
        <v>33</v>
      </c>
      <c r="N50" s="38">
        <v>47</v>
      </c>
      <c r="O50" s="40"/>
      <c r="P50" s="41">
        <f t="shared" si="7"/>
        <v>30</v>
      </c>
      <c r="Q50" s="41">
        <f t="shared" si="8"/>
        <v>33</v>
      </c>
      <c r="R50" s="41">
        <f t="shared" si="9"/>
        <v>39</v>
      </c>
      <c r="S50" s="41">
        <f t="shared" si="10"/>
        <v>39</v>
      </c>
      <c r="T50" s="41">
        <f t="shared" si="11"/>
        <v>40</v>
      </c>
      <c r="U50" s="41">
        <f t="shared" si="12"/>
        <v>47</v>
      </c>
      <c r="V50" s="40"/>
      <c r="W50" s="42">
        <f t="shared" si="13"/>
        <v>38</v>
      </c>
    </row>
    <row r="51" spans="1:23" ht="21.75" customHeight="1">
      <c r="A51" s="22">
        <v>48</v>
      </c>
      <c r="B51" s="57" t="s">
        <v>84</v>
      </c>
      <c r="C51" s="38"/>
      <c r="D51" s="39"/>
      <c r="E51" s="38"/>
      <c r="F51" s="38">
        <v>35</v>
      </c>
      <c r="G51" s="38"/>
      <c r="H51" s="39"/>
      <c r="I51" s="38">
        <v>39</v>
      </c>
      <c r="J51" s="38">
        <v>43</v>
      </c>
      <c r="K51" s="38">
        <v>39</v>
      </c>
      <c r="L51" s="39">
        <v>42</v>
      </c>
      <c r="M51" s="38"/>
      <c r="N51" s="38">
        <v>38</v>
      </c>
      <c r="O51" s="40"/>
      <c r="P51" s="41">
        <f t="shared" si="7"/>
        <v>35</v>
      </c>
      <c r="Q51" s="41">
        <f t="shared" si="8"/>
        <v>38</v>
      </c>
      <c r="R51" s="41">
        <f t="shared" si="9"/>
        <v>39</v>
      </c>
      <c r="S51" s="41">
        <f t="shared" si="10"/>
        <v>39</v>
      </c>
      <c r="T51" s="41">
        <f t="shared" si="11"/>
        <v>42</v>
      </c>
      <c r="U51" s="41">
        <f t="shared" si="12"/>
        <v>43</v>
      </c>
      <c r="V51" s="40"/>
      <c r="W51" s="42">
        <f t="shared" si="13"/>
        <v>39.333333333333336</v>
      </c>
    </row>
    <row r="52" spans="1:23" ht="21.75" customHeight="1">
      <c r="A52" s="22">
        <v>49</v>
      </c>
      <c r="B52" s="57" t="s">
        <v>85</v>
      </c>
      <c r="C52" s="38">
        <v>77</v>
      </c>
      <c r="D52" s="39"/>
      <c r="E52" s="38"/>
      <c r="F52" s="38">
        <v>57</v>
      </c>
      <c r="G52" s="38"/>
      <c r="H52" s="39"/>
      <c r="I52" s="38">
        <v>31</v>
      </c>
      <c r="J52" s="38">
        <v>41</v>
      </c>
      <c r="K52" s="38">
        <v>41</v>
      </c>
      <c r="L52" s="39">
        <v>44</v>
      </c>
      <c r="M52" s="38"/>
      <c r="N52" s="38">
        <v>26</v>
      </c>
      <c r="O52" s="40"/>
      <c r="P52" s="41">
        <f t="shared" si="7"/>
        <v>26</v>
      </c>
      <c r="Q52" s="41">
        <f t="shared" si="8"/>
        <v>31</v>
      </c>
      <c r="R52" s="41">
        <f t="shared" si="9"/>
        <v>41</v>
      </c>
      <c r="S52" s="41">
        <f t="shared" si="10"/>
        <v>41</v>
      </c>
      <c r="T52" s="41">
        <f t="shared" si="11"/>
        <v>44</v>
      </c>
      <c r="U52" s="41">
        <f t="shared" si="12"/>
        <v>57</v>
      </c>
      <c r="V52" s="40"/>
      <c r="W52" s="42">
        <f t="shared" si="13"/>
        <v>40</v>
      </c>
    </row>
    <row r="53" spans="1:23" ht="21.75" customHeight="1">
      <c r="A53" s="22">
        <v>50</v>
      </c>
      <c r="B53" s="45" t="s">
        <v>86</v>
      </c>
      <c r="C53" s="38">
        <v>68</v>
      </c>
      <c r="D53" s="39">
        <v>23</v>
      </c>
      <c r="E53" s="38"/>
      <c r="F53" s="38">
        <v>54</v>
      </c>
      <c r="G53" s="38">
        <v>17</v>
      </c>
      <c r="H53" s="39"/>
      <c r="I53" s="38"/>
      <c r="J53" s="38"/>
      <c r="K53" s="38"/>
      <c r="L53" s="39"/>
      <c r="M53" s="38">
        <v>41</v>
      </c>
      <c r="N53" s="38">
        <v>37</v>
      </c>
      <c r="O53" s="40"/>
      <c r="P53" s="41">
        <f t="shared" si="7"/>
        <v>17</v>
      </c>
      <c r="Q53" s="41">
        <f t="shared" si="8"/>
        <v>23</v>
      </c>
      <c r="R53" s="41">
        <f t="shared" si="9"/>
        <v>37</v>
      </c>
      <c r="S53" s="41">
        <f t="shared" si="10"/>
        <v>41</v>
      </c>
      <c r="T53" s="41">
        <f t="shared" si="11"/>
        <v>54</v>
      </c>
      <c r="U53" s="41">
        <f t="shared" si="12"/>
        <v>68</v>
      </c>
      <c r="V53" s="40"/>
      <c r="W53" s="42">
        <f t="shared" si="13"/>
        <v>40</v>
      </c>
    </row>
    <row r="54" spans="1:23" ht="21.75" customHeight="1">
      <c r="A54" s="22">
        <v>51</v>
      </c>
      <c r="B54" s="57" t="s">
        <v>87</v>
      </c>
      <c r="C54" s="38">
        <v>65</v>
      </c>
      <c r="D54" s="39"/>
      <c r="E54" s="38">
        <v>47</v>
      </c>
      <c r="F54" s="38">
        <v>52</v>
      </c>
      <c r="G54" s="38"/>
      <c r="H54" s="39">
        <v>38</v>
      </c>
      <c r="I54" s="38"/>
      <c r="J54" s="38">
        <v>25</v>
      </c>
      <c r="K54" s="38">
        <v>45</v>
      </c>
      <c r="L54" s="39"/>
      <c r="M54" s="38"/>
      <c r="N54" s="38">
        <v>41</v>
      </c>
      <c r="O54" s="40"/>
      <c r="P54" s="41">
        <f t="shared" si="7"/>
        <v>25</v>
      </c>
      <c r="Q54" s="41">
        <f t="shared" si="8"/>
        <v>38</v>
      </c>
      <c r="R54" s="41">
        <f t="shared" si="9"/>
        <v>41</v>
      </c>
      <c r="S54" s="41">
        <f t="shared" si="10"/>
        <v>45</v>
      </c>
      <c r="T54" s="41">
        <f t="shared" si="11"/>
        <v>47</v>
      </c>
      <c r="U54" s="41">
        <f t="shared" si="12"/>
        <v>52</v>
      </c>
      <c r="V54" s="40"/>
      <c r="W54" s="42">
        <f t="shared" si="13"/>
        <v>41.333333333333336</v>
      </c>
    </row>
    <row r="55" spans="1:23" ht="21.75" customHeight="1">
      <c r="A55" s="22">
        <v>52</v>
      </c>
      <c r="B55" s="44" t="s">
        <v>88</v>
      </c>
      <c r="C55" s="38">
        <v>47</v>
      </c>
      <c r="D55" s="39">
        <v>40</v>
      </c>
      <c r="E55" s="38">
        <v>48</v>
      </c>
      <c r="F55" s="38">
        <v>31</v>
      </c>
      <c r="G55" s="38"/>
      <c r="H55" s="39"/>
      <c r="I55" s="38"/>
      <c r="J55" s="38"/>
      <c r="K55" s="38"/>
      <c r="L55" s="39">
        <v>58</v>
      </c>
      <c r="M55" s="38">
        <v>44</v>
      </c>
      <c r="N55" s="38">
        <v>40</v>
      </c>
      <c r="O55" s="40"/>
      <c r="P55" s="41">
        <f t="shared" si="7"/>
        <v>31</v>
      </c>
      <c r="Q55" s="41">
        <f t="shared" si="8"/>
        <v>40</v>
      </c>
      <c r="R55" s="41">
        <f t="shared" si="9"/>
        <v>40</v>
      </c>
      <c r="S55" s="41">
        <f t="shared" si="10"/>
        <v>44</v>
      </c>
      <c r="T55" s="41">
        <f t="shared" si="11"/>
        <v>47</v>
      </c>
      <c r="U55" s="41">
        <f t="shared" si="12"/>
        <v>48</v>
      </c>
      <c r="V55" s="40"/>
      <c r="W55" s="42">
        <f t="shared" si="13"/>
        <v>41.666666666666664</v>
      </c>
    </row>
    <row r="56" spans="1:23" ht="21.75" customHeight="1">
      <c r="A56" s="22">
        <v>53</v>
      </c>
      <c r="B56" s="44" t="s">
        <v>89</v>
      </c>
      <c r="C56" s="38">
        <v>48</v>
      </c>
      <c r="D56" s="39">
        <v>28</v>
      </c>
      <c r="E56" s="38">
        <v>42</v>
      </c>
      <c r="F56" s="38">
        <v>60</v>
      </c>
      <c r="G56" s="38"/>
      <c r="H56" s="39"/>
      <c r="I56" s="38"/>
      <c r="J56" s="38"/>
      <c r="K56" s="38"/>
      <c r="L56" s="39">
        <v>36</v>
      </c>
      <c r="M56" s="38"/>
      <c r="N56" s="38">
        <v>43</v>
      </c>
      <c r="O56" s="40"/>
      <c r="P56" s="41">
        <f t="shared" si="7"/>
        <v>28</v>
      </c>
      <c r="Q56" s="41">
        <f t="shared" si="8"/>
        <v>36</v>
      </c>
      <c r="R56" s="41">
        <f t="shared" si="9"/>
        <v>42</v>
      </c>
      <c r="S56" s="41">
        <f t="shared" si="10"/>
        <v>43</v>
      </c>
      <c r="T56" s="41">
        <f t="shared" si="11"/>
        <v>48</v>
      </c>
      <c r="U56" s="41">
        <f t="shared" si="12"/>
        <v>60</v>
      </c>
      <c r="V56" s="40"/>
      <c r="W56" s="42">
        <f t="shared" si="13"/>
        <v>42.833333333333336</v>
      </c>
    </row>
    <row r="57" spans="1:23" ht="21.75" customHeight="1">
      <c r="A57" s="22">
        <v>54</v>
      </c>
      <c r="B57" s="45" t="s">
        <v>90</v>
      </c>
      <c r="C57" s="38">
        <v>33</v>
      </c>
      <c r="D57" s="39">
        <v>41</v>
      </c>
      <c r="E57" s="38">
        <v>51</v>
      </c>
      <c r="F57" s="38">
        <v>46</v>
      </c>
      <c r="G57" s="38"/>
      <c r="H57" s="39"/>
      <c r="I57" s="38"/>
      <c r="J57" s="38"/>
      <c r="K57" s="38"/>
      <c r="L57" s="39">
        <v>56</v>
      </c>
      <c r="M57" s="38">
        <v>36</v>
      </c>
      <c r="N57" s="38"/>
      <c r="O57" s="40"/>
      <c r="P57" s="41">
        <f t="shared" si="7"/>
        <v>33</v>
      </c>
      <c r="Q57" s="41">
        <f t="shared" si="8"/>
        <v>36</v>
      </c>
      <c r="R57" s="41">
        <f t="shared" si="9"/>
        <v>41</v>
      </c>
      <c r="S57" s="41">
        <f t="shared" si="10"/>
        <v>46</v>
      </c>
      <c r="T57" s="41">
        <f t="shared" si="11"/>
        <v>51</v>
      </c>
      <c r="U57" s="41">
        <f t="shared" si="12"/>
        <v>56</v>
      </c>
      <c r="V57" s="40"/>
      <c r="W57" s="42">
        <f t="shared" si="13"/>
        <v>43.833333333333336</v>
      </c>
    </row>
    <row r="58" spans="1:23" ht="21.75" customHeight="1">
      <c r="A58" s="22">
        <v>55</v>
      </c>
      <c r="B58" s="47" t="s">
        <v>91</v>
      </c>
      <c r="C58" s="38">
        <v>69</v>
      </c>
      <c r="D58" s="39">
        <v>32</v>
      </c>
      <c r="E58" s="38">
        <v>43</v>
      </c>
      <c r="F58" s="38">
        <v>48</v>
      </c>
      <c r="G58" s="38"/>
      <c r="H58" s="39"/>
      <c r="I58" s="38">
        <v>57</v>
      </c>
      <c r="J58" s="38"/>
      <c r="K58" s="38"/>
      <c r="L58" s="39"/>
      <c r="M58" s="38">
        <v>48</v>
      </c>
      <c r="N58" s="38"/>
      <c r="O58" s="40"/>
      <c r="P58" s="41">
        <f t="shared" si="7"/>
        <v>32</v>
      </c>
      <c r="Q58" s="41">
        <f t="shared" si="8"/>
        <v>43</v>
      </c>
      <c r="R58" s="41">
        <f t="shared" si="9"/>
        <v>48</v>
      </c>
      <c r="S58" s="41">
        <f t="shared" si="10"/>
        <v>48</v>
      </c>
      <c r="T58" s="41">
        <f t="shared" si="11"/>
        <v>57</v>
      </c>
      <c r="U58" s="41">
        <f t="shared" si="12"/>
        <v>69</v>
      </c>
      <c r="V58" s="40"/>
      <c r="W58" s="42">
        <f t="shared" si="13"/>
        <v>49.5</v>
      </c>
    </row>
    <row r="59" spans="1:23" ht="21.75" customHeight="1">
      <c r="A59" s="22">
        <v>56</v>
      </c>
      <c r="B59" s="47" t="s">
        <v>92</v>
      </c>
      <c r="C59" s="38">
        <v>70</v>
      </c>
      <c r="D59" s="39">
        <v>25</v>
      </c>
      <c r="E59" s="38">
        <v>40</v>
      </c>
      <c r="F59" s="38">
        <v>65</v>
      </c>
      <c r="G59" s="38"/>
      <c r="H59" s="39"/>
      <c r="I59" s="38"/>
      <c r="J59" s="38"/>
      <c r="K59" s="38"/>
      <c r="L59" s="39"/>
      <c r="M59" s="38">
        <v>53</v>
      </c>
      <c r="N59" s="38">
        <v>50</v>
      </c>
      <c r="O59" s="40"/>
      <c r="P59" s="41">
        <f t="shared" si="7"/>
        <v>25</v>
      </c>
      <c r="Q59" s="41">
        <f t="shared" si="8"/>
        <v>40</v>
      </c>
      <c r="R59" s="41">
        <f t="shared" si="9"/>
        <v>50</v>
      </c>
      <c r="S59" s="41">
        <f t="shared" si="10"/>
        <v>53</v>
      </c>
      <c r="T59" s="41">
        <f t="shared" si="11"/>
        <v>65</v>
      </c>
      <c r="U59" s="41">
        <f t="shared" si="12"/>
        <v>70</v>
      </c>
      <c r="V59" s="40"/>
      <c r="W59" s="42">
        <f t="shared" si="13"/>
        <v>50.5</v>
      </c>
    </row>
    <row r="60" spans="1:23" ht="21.75" customHeight="1">
      <c r="A60" s="22">
        <v>57</v>
      </c>
      <c r="B60" s="37" t="s">
        <v>93</v>
      </c>
      <c r="C60" s="38">
        <v>76</v>
      </c>
      <c r="D60" s="39"/>
      <c r="E60" s="38">
        <v>33</v>
      </c>
      <c r="F60" s="38"/>
      <c r="G60" s="38">
        <v>40</v>
      </c>
      <c r="H60" s="39">
        <v>43</v>
      </c>
      <c r="I60" s="38">
        <v>58</v>
      </c>
      <c r="J60" s="38"/>
      <c r="K60" s="38"/>
      <c r="L60" s="39"/>
      <c r="M60" s="38">
        <v>57</v>
      </c>
      <c r="N60" s="38"/>
      <c r="O60" s="40"/>
      <c r="P60" s="41">
        <f t="shared" si="7"/>
        <v>33</v>
      </c>
      <c r="Q60" s="41">
        <f t="shared" si="8"/>
        <v>40</v>
      </c>
      <c r="R60" s="41">
        <f t="shared" si="9"/>
        <v>43</v>
      </c>
      <c r="S60" s="41">
        <f t="shared" si="10"/>
        <v>57</v>
      </c>
      <c r="T60" s="41">
        <f t="shared" si="11"/>
        <v>58</v>
      </c>
      <c r="U60" s="41">
        <f t="shared" si="12"/>
        <v>76</v>
      </c>
      <c r="V60" s="40"/>
      <c r="W60" s="42">
        <f t="shared" si="13"/>
        <v>51.166666666666664</v>
      </c>
    </row>
    <row r="61" spans="1:23" ht="21.75" customHeight="1">
      <c r="A61" s="22">
        <v>58</v>
      </c>
      <c r="B61" s="48" t="s">
        <v>94</v>
      </c>
      <c r="C61" s="38">
        <v>66</v>
      </c>
      <c r="D61" s="39"/>
      <c r="E61" s="38">
        <v>50</v>
      </c>
      <c r="F61" s="38">
        <v>61</v>
      </c>
      <c r="G61" s="38" t="s">
        <v>95</v>
      </c>
      <c r="H61" s="39"/>
      <c r="I61" s="38">
        <v>49</v>
      </c>
      <c r="J61" s="38"/>
      <c r="K61" s="38"/>
      <c r="L61" s="39">
        <v>50</v>
      </c>
      <c r="M61" s="38"/>
      <c r="N61" s="38">
        <v>51</v>
      </c>
      <c r="O61" s="40"/>
      <c r="P61" s="41">
        <f t="shared" si="7"/>
        <v>49</v>
      </c>
      <c r="Q61" s="41">
        <f t="shared" si="8"/>
        <v>50</v>
      </c>
      <c r="R61" s="41">
        <f t="shared" si="9"/>
        <v>50</v>
      </c>
      <c r="S61" s="41">
        <f t="shared" si="10"/>
        <v>51</v>
      </c>
      <c r="T61" s="41">
        <f t="shared" si="11"/>
        <v>61</v>
      </c>
      <c r="U61" s="41">
        <f t="shared" si="12"/>
        <v>66</v>
      </c>
      <c r="V61" s="40"/>
      <c r="W61" s="42">
        <f t="shared" si="13"/>
        <v>54.5</v>
      </c>
    </row>
    <row r="62" spans="1:23" ht="21.75" customHeight="1">
      <c r="A62" s="22">
        <v>59</v>
      </c>
      <c r="B62" s="46" t="s">
        <v>96</v>
      </c>
      <c r="C62" s="38">
        <v>79</v>
      </c>
      <c r="D62" s="39"/>
      <c r="E62" s="38"/>
      <c r="F62" s="38">
        <v>36</v>
      </c>
      <c r="G62" s="38" t="s">
        <v>97</v>
      </c>
      <c r="H62" s="39"/>
      <c r="I62" s="38">
        <v>50</v>
      </c>
      <c r="J62" s="38"/>
      <c r="K62" s="38"/>
      <c r="L62" s="39">
        <v>61</v>
      </c>
      <c r="M62" s="38"/>
      <c r="N62" s="38"/>
      <c r="O62" s="40"/>
      <c r="P62" s="41">
        <f t="shared" si="7"/>
        <v>36</v>
      </c>
      <c r="Q62" s="41">
        <f t="shared" si="8"/>
        <v>50</v>
      </c>
      <c r="R62" s="41">
        <f t="shared" si="9"/>
        <v>61</v>
      </c>
      <c r="S62" s="41">
        <f t="shared" si="10"/>
        <v>79</v>
      </c>
      <c r="T62" s="41" t="e">
        <f t="shared" si="11"/>
        <v>#VALUE!</v>
      </c>
      <c r="U62" s="41" t="e">
        <f t="shared" si="12"/>
        <v>#VALUE!</v>
      </c>
      <c r="V62" s="58"/>
      <c r="W62" s="42" t="str">
        <f t="shared" si="13"/>
        <v>NOT QUALIFIED</v>
      </c>
    </row>
    <row r="63" spans="1:23" ht="21.75" customHeight="1">
      <c r="A63" s="22">
        <v>60</v>
      </c>
      <c r="B63" s="37" t="s">
        <v>98</v>
      </c>
      <c r="C63" s="38"/>
      <c r="D63" s="39"/>
      <c r="E63" s="38"/>
      <c r="F63" s="38"/>
      <c r="G63" s="38"/>
      <c r="H63" s="39"/>
      <c r="I63" s="38"/>
      <c r="J63" s="38"/>
      <c r="K63" s="38">
        <v>46</v>
      </c>
      <c r="L63" s="39">
        <v>62</v>
      </c>
      <c r="M63" s="38"/>
      <c r="N63" s="38"/>
      <c r="O63" s="40"/>
      <c r="P63" s="41">
        <f t="shared" si="7"/>
        <v>46</v>
      </c>
      <c r="Q63" s="41">
        <f t="shared" si="8"/>
        <v>62</v>
      </c>
      <c r="R63" s="41" t="e">
        <f t="shared" si="9"/>
        <v>#VALUE!</v>
      </c>
      <c r="S63" s="41" t="e">
        <f t="shared" si="10"/>
        <v>#VALUE!</v>
      </c>
      <c r="T63" s="41" t="e">
        <f t="shared" si="11"/>
        <v>#VALUE!</v>
      </c>
      <c r="U63" s="41" t="e">
        <f t="shared" si="12"/>
        <v>#VALUE!</v>
      </c>
      <c r="V63" s="40"/>
      <c r="W63" s="42" t="str">
        <f t="shared" si="13"/>
        <v>NOT QUALIFIED</v>
      </c>
    </row>
    <row r="64" spans="1:23" ht="21.75" customHeight="1">
      <c r="A64" s="22">
        <v>61</v>
      </c>
      <c r="B64" s="44" t="s">
        <v>99</v>
      </c>
      <c r="C64" s="38"/>
      <c r="D64" s="39"/>
      <c r="E64" s="38"/>
      <c r="F64" s="38"/>
      <c r="G64" s="38"/>
      <c r="H64" s="39"/>
      <c r="I64" s="38">
        <v>47</v>
      </c>
      <c r="J64" s="38"/>
      <c r="K64" s="38"/>
      <c r="L64" s="39"/>
      <c r="M64" s="38"/>
      <c r="N64" s="38"/>
      <c r="O64" s="40"/>
      <c r="P64" s="41">
        <f t="shared" si="7"/>
        <v>47</v>
      </c>
      <c r="Q64" s="41" t="e">
        <f t="shared" si="8"/>
        <v>#VALUE!</v>
      </c>
      <c r="R64" s="41" t="e">
        <f t="shared" si="9"/>
        <v>#VALUE!</v>
      </c>
      <c r="S64" s="41" t="e">
        <f t="shared" si="10"/>
        <v>#VALUE!</v>
      </c>
      <c r="T64" s="41" t="e">
        <f t="shared" si="11"/>
        <v>#VALUE!</v>
      </c>
      <c r="U64" s="41" t="e">
        <f t="shared" si="12"/>
        <v>#VALUE!</v>
      </c>
      <c r="V64" s="40"/>
      <c r="W64" s="42" t="str">
        <f t="shared" si="13"/>
        <v>NOT QUALIFIED</v>
      </c>
    </row>
    <row r="65" spans="1:23" ht="21.75" customHeight="1">
      <c r="A65" s="22">
        <v>62</v>
      </c>
      <c r="B65" s="44" t="s">
        <v>100</v>
      </c>
      <c r="C65" s="38"/>
      <c r="D65" s="39"/>
      <c r="E65" s="38"/>
      <c r="F65" s="38"/>
      <c r="G65" s="38"/>
      <c r="H65" s="39"/>
      <c r="I65" s="38">
        <v>56</v>
      </c>
      <c r="J65" s="38"/>
      <c r="K65" s="38"/>
      <c r="L65" s="39"/>
      <c r="M65" s="38"/>
      <c r="N65" s="38"/>
      <c r="O65" s="40"/>
      <c r="P65" s="41">
        <f t="shared" si="7"/>
        <v>56</v>
      </c>
      <c r="Q65" s="41" t="e">
        <f t="shared" si="8"/>
        <v>#VALUE!</v>
      </c>
      <c r="R65" s="41" t="e">
        <f t="shared" si="9"/>
        <v>#VALUE!</v>
      </c>
      <c r="S65" s="41" t="e">
        <f t="shared" si="10"/>
        <v>#VALUE!</v>
      </c>
      <c r="T65" s="41" t="e">
        <f t="shared" si="11"/>
        <v>#VALUE!</v>
      </c>
      <c r="U65" s="41" t="e">
        <f t="shared" si="12"/>
        <v>#VALUE!</v>
      </c>
      <c r="V65" s="40"/>
      <c r="W65" s="42" t="str">
        <f t="shared" si="13"/>
        <v>NOT QUALIFIED</v>
      </c>
    </row>
    <row r="66" spans="1:23" ht="21.75" customHeight="1">
      <c r="A66" s="22">
        <v>63</v>
      </c>
      <c r="B66" s="44" t="s">
        <v>101</v>
      </c>
      <c r="C66" s="38"/>
      <c r="D66" s="39"/>
      <c r="E66" s="38"/>
      <c r="F66" s="38"/>
      <c r="G66" s="38"/>
      <c r="H66" s="39">
        <v>39</v>
      </c>
      <c r="I66" s="38"/>
      <c r="J66" s="38">
        <v>32</v>
      </c>
      <c r="K66" s="38">
        <v>32</v>
      </c>
      <c r="L66" s="39">
        <v>32</v>
      </c>
      <c r="M66" s="38">
        <v>49</v>
      </c>
      <c r="N66" s="38"/>
      <c r="O66" s="40"/>
      <c r="P66" s="41">
        <f t="shared" si="7"/>
        <v>32</v>
      </c>
      <c r="Q66" s="41">
        <f t="shared" si="8"/>
        <v>32</v>
      </c>
      <c r="R66" s="41">
        <f t="shared" si="9"/>
        <v>32</v>
      </c>
      <c r="S66" s="41">
        <f t="shared" si="10"/>
        <v>39</v>
      </c>
      <c r="T66" s="41">
        <f t="shared" si="11"/>
        <v>49</v>
      </c>
      <c r="U66" s="41" t="e">
        <f t="shared" si="12"/>
        <v>#VALUE!</v>
      </c>
      <c r="V66" s="40"/>
      <c r="W66" s="42" t="str">
        <f t="shared" si="13"/>
        <v>NOT QUALIFIED</v>
      </c>
    </row>
    <row r="67" spans="1:23" ht="12.75">
      <c r="A67" s="22">
        <v>64</v>
      </c>
      <c r="B67" s="46" t="s">
        <v>102</v>
      </c>
      <c r="C67" s="38"/>
      <c r="D67" s="39"/>
      <c r="E67" s="38"/>
      <c r="F67" s="38"/>
      <c r="G67" s="38"/>
      <c r="H67" s="39">
        <v>32</v>
      </c>
      <c r="I67" s="38"/>
      <c r="J67" s="38"/>
      <c r="K67" s="38">
        <v>34</v>
      </c>
      <c r="L67" s="39">
        <v>31</v>
      </c>
      <c r="M67" s="38"/>
      <c r="N67" s="38"/>
      <c r="O67" s="40"/>
      <c r="P67" s="41">
        <f t="shared" si="7"/>
        <v>31</v>
      </c>
      <c r="Q67" s="41">
        <f t="shared" si="8"/>
        <v>32</v>
      </c>
      <c r="R67" s="41">
        <f t="shared" si="9"/>
        <v>34</v>
      </c>
      <c r="S67" s="41" t="e">
        <f t="shared" si="10"/>
        <v>#VALUE!</v>
      </c>
      <c r="T67" s="41" t="e">
        <f t="shared" si="11"/>
        <v>#VALUE!</v>
      </c>
      <c r="U67" s="41" t="e">
        <f t="shared" si="12"/>
        <v>#VALUE!</v>
      </c>
      <c r="V67" s="40"/>
      <c r="W67" s="42" t="str">
        <f t="shared" si="13"/>
        <v>NOT QUALIFIED</v>
      </c>
    </row>
    <row r="68" spans="1:23" ht="12.75">
      <c r="A68" s="22">
        <v>65</v>
      </c>
      <c r="B68" s="59" t="s">
        <v>103</v>
      </c>
      <c r="C68" s="38">
        <v>80</v>
      </c>
      <c r="D68" s="39"/>
      <c r="E68" s="38"/>
      <c r="F68" s="38">
        <v>63</v>
      </c>
      <c r="G68" s="38" t="s">
        <v>104</v>
      </c>
      <c r="H68" s="39"/>
      <c r="I68" s="38">
        <v>60</v>
      </c>
      <c r="J68" s="38"/>
      <c r="K68" s="38"/>
      <c r="L68" s="39"/>
      <c r="M68" s="38"/>
      <c r="N68" s="38"/>
      <c r="O68" s="40"/>
      <c r="P68" s="41">
        <f aca="true" t="shared" si="14" ref="P68:P99">IF(SUM($C68:$N68)="","",SMALL($C68:$N68,1))</f>
        <v>60</v>
      </c>
      <c r="Q68" s="41">
        <f aca="true" t="shared" si="15" ref="Q68:Q99">IF(SUM($C68:$N68)="","",SMALL($C68:$N68,2))</f>
        <v>63</v>
      </c>
      <c r="R68" s="41">
        <f aca="true" t="shared" si="16" ref="R68:R99">IF(SUM($C68:$N68)="","",SMALL($C68:$N68,3))</f>
        <v>80</v>
      </c>
      <c r="S68" s="41" t="e">
        <f aca="true" t="shared" si="17" ref="S68:S99">IF(SUM($C68:$N68)="","",SMALL($C68:$N68,4))</f>
        <v>#VALUE!</v>
      </c>
      <c r="T68" s="41" t="e">
        <f aca="true" t="shared" si="18" ref="T68:T99">IF(SUM($C68:$N68)="","",SMALL($C68:$N68,5))</f>
        <v>#VALUE!</v>
      </c>
      <c r="U68" s="41" t="e">
        <f aca="true" t="shared" si="19" ref="U68:U99">IF(SUM($C68:$N68)="","",SMALL($C68:$N68,6))</f>
        <v>#VALUE!</v>
      </c>
      <c r="V68" s="40"/>
      <c r="W68" s="42" t="str">
        <f aca="true" t="shared" si="20" ref="W68:W99">IF(SUM(C68:N68)="","",IF(COUNTA(C68:N68)&lt;6,"NOT QUALIFIED",SUM(P68:U68)/6))</f>
        <v>NOT QUALIFIED</v>
      </c>
    </row>
    <row r="69" spans="1:23" ht="12.75">
      <c r="A69" s="22">
        <v>66</v>
      </c>
      <c r="B69" s="57" t="s">
        <v>105</v>
      </c>
      <c r="C69" s="38">
        <v>40</v>
      </c>
      <c r="D69" s="39"/>
      <c r="E69" s="38"/>
      <c r="F69" s="38">
        <v>34</v>
      </c>
      <c r="G69" s="38"/>
      <c r="H69" s="39"/>
      <c r="I69" s="38"/>
      <c r="J69" s="38">
        <v>37</v>
      </c>
      <c r="K69" s="38">
        <v>47</v>
      </c>
      <c r="L69" s="39"/>
      <c r="M69" s="38"/>
      <c r="N69" s="38"/>
      <c r="O69" s="40"/>
      <c r="P69" s="41">
        <f t="shared" si="14"/>
        <v>34</v>
      </c>
      <c r="Q69" s="41">
        <f t="shared" si="15"/>
        <v>37</v>
      </c>
      <c r="R69" s="41">
        <f t="shared" si="16"/>
        <v>40</v>
      </c>
      <c r="S69" s="41">
        <f t="shared" si="17"/>
        <v>47</v>
      </c>
      <c r="T69" s="41" t="e">
        <f t="shared" si="18"/>
        <v>#VALUE!</v>
      </c>
      <c r="U69" s="41" t="e">
        <f t="shared" si="19"/>
        <v>#VALUE!</v>
      </c>
      <c r="V69" s="40"/>
      <c r="W69" s="42" t="str">
        <f t="shared" si="20"/>
        <v>NOT QUALIFIED</v>
      </c>
    </row>
    <row r="70" spans="1:23" ht="12.75">
      <c r="A70" s="22">
        <v>67</v>
      </c>
      <c r="B70" s="44" t="s">
        <v>106</v>
      </c>
      <c r="C70" s="38">
        <v>58</v>
      </c>
      <c r="D70" s="39"/>
      <c r="E70" s="38"/>
      <c r="F70" s="38"/>
      <c r="G70" s="38" t="s">
        <v>107</v>
      </c>
      <c r="H70" s="39"/>
      <c r="I70" s="38">
        <v>42</v>
      </c>
      <c r="J70" s="38"/>
      <c r="K70" s="38"/>
      <c r="L70" s="39"/>
      <c r="M70" s="38"/>
      <c r="N70" s="38"/>
      <c r="O70" s="40"/>
      <c r="P70" s="41">
        <f t="shared" si="14"/>
        <v>42</v>
      </c>
      <c r="Q70" s="41">
        <f t="shared" si="15"/>
        <v>58</v>
      </c>
      <c r="R70" s="41" t="e">
        <f t="shared" si="16"/>
        <v>#VALUE!</v>
      </c>
      <c r="S70" s="41" t="e">
        <f t="shared" si="17"/>
        <v>#VALUE!</v>
      </c>
      <c r="T70" s="41" t="e">
        <f t="shared" si="18"/>
        <v>#VALUE!</v>
      </c>
      <c r="U70" s="41" t="e">
        <f t="shared" si="19"/>
        <v>#VALUE!</v>
      </c>
      <c r="V70" s="40"/>
      <c r="W70" s="42" t="str">
        <f t="shared" si="20"/>
        <v>NOT QUALIFIED</v>
      </c>
    </row>
    <row r="71" spans="1:23" ht="12.75">
      <c r="A71" s="22">
        <v>68</v>
      </c>
      <c r="B71" s="44" t="s">
        <v>108</v>
      </c>
      <c r="C71" s="38">
        <v>60</v>
      </c>
      <c r="D71" s="39"/>
      <c r="E71" s="38"/>
      <c r="F71" s="38">
        <v>55</v>
      </c>
      <c r="G71" s="38"/>
      <c r="H71" s="39"/>
      <c r="I71" s="38"/>
      <c r="J71" s="38">
        <v>40</v>
      </c>
      <c r="K71" s="38"/>
      <c r="L71" s="39">
        <v>49</v>
      </c>
      <c r="M71" s="38">
        <v>55</v>
      </c>
      <c r="N71" s="38"/>
      <c r="O71" s="40"/>
      <c r="P71" s="41">
        <f t="shared" si="14"/>
        <v>40</v>
      </c>
      <c r="Q71" s="41">
        <f t="shared" si="15"/>
        <v>49</v>
      </c>
      <c r="R71" s="41">
        <f t="shared" si="16"/>
        <v>55</v>
      </c>
      <c r="S71" s="41">
        <f t="shared" si="17"/>
        <v>55</v>
      </c>
      <c r="T71" s="41">
        <f t="shared" si="18"/>
        <v>60</v>
      </c>
      <c r="U71" s="41" t="e">
        <f t="shared" si="19"/>
        <v>#VALUE!</v>
      </c>
      <c r="V71" s="40"/>
      <c r="W71" s="42" t="str">
        <f t="shared" si="20"/>
        <v>NOT QUALIFIED</v>
      </c>
    </row>
    <row r="72" spans="1:23" ht="12.75">
      <c r="A72" s="22">
        <v>69</v>
      </c>
      <c r="B72" s="43" t="s">
        <v>109</v>
      </c>
      <c r="C72" s="38"/>
      <c r="D72" s="39"/>
      <c r="E72" s="38"/>
      <c r="F72" s="38"/>
      <c r="G72" s="38"/>
      <c r="H72" s="39">
        <v>42</v>
      </c>
      <c r="I72" s="38"/>
      <c r="J72" s="38">
        <v>45</v>
      </c>
      <c r="K72" s="38"/>
      <c r="L72" s="39">
        <v>59</v>
      </c>
      <c r="M72" s="38">
        <v>58</v>
      </c>
      <c r="N72" s="38"/>
      <c r="O72" s="40"/>
      <c r="P72" s="41">
        <f t="shared" si="14"/>
        <v>42</v>
      </c>
      <c r="Q72" s="41">
        <f t="shared" si="15"/>
        <v>45</v>
      </c>
      <c r="R72" s="41">
        <f t="shared" si="16"/>
        <v>58</v>
      </c>
      <c r="S72" s="41">
        <f t="shared" si="17"/>
        <v>59</v>
      </c>
      <c r="T72" s="41" t="e">
        <f t="shared" si="18"/>
        <v>#VALUE!</v>
      </c>
      <c r="U72" s="41" t="e">
        <f t="shared" si="19"/>
        <v>#VALUE!</v>
      </c>
      <c r="V72" s="40"/>
      <c r="W72" s="42" t="str">
        <f t="shared" si="20"/>
        <v>NOT QUALIFIED</v>
      </c>
    </row>
    <row r="73" spans="1:23" ht="12.75">
      <c r="A73" s="22">
        <v>70</v>
      </c>
      <c r="B73" s="46" t="s">
        <v>110</v>
      </c>
      <c r="C73" s="38"/>
      <c r="D73" s="39"/>
      <c r="E73" s="38"/>
      <c r="F73" s="38"/>
      <c r="G73" s="38"/>
      <c r="H73" s="39"/>
      <c r="I73" s="38"/>
      <c r="J73" s="38"/>
      <c r="K73" s="38"/>
      <c r="L73" s="39">
        <v>15</v>
      </c>
      <c r="M73" s="38"/>
      <c r="N73" s="38"/>
      <c r="O73" s="40"/>
      <c r="P73" s="41">
        <f t="shared" si="14"/>
        <v>15</v>
      </c>
      <c r="Q73" s="41" t="e">
        <f t="shared" si="15"/>
        <v>#VALUE!</v>
      </c>
      <c r="R73" s="41" t="e">
        <f t="shared" si="16"/>
        <v>#VALUE!</v>
      </c>
      <c r="S73" s="41" t="e">
        <f t="shared" si="17"/>
        <v>#VALUE!</v>
      </c>
      <c r="T73" s="41" t="e">
        <f t="shared" si="18"/>
        <v>#VALUE!</v>
      </c>
      <c r="U73" s="41" t="e">
        <f t="shared" si="19"/>
        <v>#VALUE!</v>
      </c>
      <c r="V73" s="40"/>
      <c r="W73" s="42" t="str">
        <f t="shared" si="20"/>
        <v>NOT QUALIFIED</v>
      </c>
    </row>
    <row r="74" spans="1:23" ht="12.75">
      <c r="A74" s="22">
        <v>71</v>
      </c>
      <c r="B74" s="44" t="s">
        <v>111</v>
      </c>
      <c r="C74" s="38">
        <v>32</v>
      </c>
      <c r="D74" s="39"/>
      <c r="E74" s="38">
        <v>21</v>
      </c>
      <c r="F74" s="38">
        <v>6</v>
      </c>
      <c r="G74" s="38"/>
      <c r="H74" s="39"/>
      <c r="I74" s="38"/>
      <c r="J74" s="38"/>
      <c r="K74" s="38"/>
      <c r="L74" s="39"/>
      <c r="M74" s="38"/>
      <c r="N74" s="38"/>
      <c r="O74" s="40"/>
      <c r="P74" s="41">
        <f t="shared" si="14"/>
        <v>6</v>
      </c>
      <c r="Q74" s="41">
        <f t="shared" si="15"/>
        <v>21</v>
      </c>
      <c r="R74" s="41">
        <f t="shared" si="16"/>
        <v>32</v>
      </c>
      <c r="S74" s="41" t="e">
        <f t="shared" si="17"/>
        <v>#VALUE!</v>
      </c>
      <c r="T74" s="41" t="e">
        <f t="shared" si="18"/>
        <v>#VALUE!</v>
      </c>
      <c r="U74" s="41" t="e">
        <f t="shared" si="19"/>
        <v>#VALUE!</v>
      </c>
      <c r="V74" s="40"/>
      <c r="W74" s="42" t="str">
        <f t="shared" si="20"/>
        <v>NOT QUALIFIED</v>
      </c>
    </row>
    <row r="75" spans="1:23" ht="12.75">
      <c r="A75" s="22">
        <v>72</v>
      </c>
      <c r="B75" s="48" t="s">
        <v>112</v>
      </c>
      <c r="C75" s="38">
        <v>63</v>
      </c>
      <c r="D75" s="39"/>
      <c r="E75" s="38"/>
      <c r="F75" s="38"/>
      <c r="G75" s="38" t="s">
        <v>113</v>
      </c>
      <c r="H75" s="39"/>
      <c r="I75" s="38">
        <v>51</v>
      </c>
      <c r="J75" s="38"/>
      <c r="K75" s="38"/>
      <c r="L75" s="39"/>
      <c r="M75" s="38"/>
      <c r="N75" s="38">
        <v>46</v>
      </c>
      <c r="O75" s="40"/>
      <c r="P75" s="41">
        <f t="shared" si="14"/>
        <v>46</v>
      </c>
      <c r="Q75" s="41">
        <f t="shared" si="15"/>
        <v>51</v>
      </c>
      <c r="R75" s="41">
        <f t="shared" si="16"/>
        <v>63</v>
      </c>
      <c r="S75" s="41" t="e">
        <f t="shared" si="17"/>
        <v>#VALUE!</v>
      </c>
      <c r="T75" s="41" t="e">
        <f t="shared" si="18"/>
        <v>#VALUE!</v>
      </c>
      <c r="U75" s="41" t="e">
        <f t="shared" si="19"/>
        <v>#VALUE!</v>
      </c>
      <c r="V75" s="40"/>
      <c r="W75" s="42" t="str">
        <f t="shared" si="20"/>
        <v>NOT QUALIFIED</v>
      </c>
    </row>
    <row r="76" spans="1:23" ht="12.75">
      <c r="A76" s="22">
        <v>73</v>
      </c>
      <c r="B76" s="57" t="s">
        <v>114</v>
      </c>
      <c r="C76" s="38"/>
      <c r="D76" s="39"/>
      <c r="E76" s="38"/>
      <c r="F76" s="38">
        <v>59</v>
      </c>
      <c r="G76" s="38"/>
      <c r="H76" s="39"/>
      <c r="I76" s="38"/>
      <c r="J76" s="38"/>
      <c r="K76" s="38"/>
      <c r="L76" s="39"/>
      <c r="M76" s="38"/>
      <c r="N76" s="38"/>
      <c r="O76" s="40"/>
      <c r="P76" s="41">
        <f t="shared" si="14"/>
        <v>59</v>
      </c>
      <c r="Q76" s="41" t="e">
        <f t="shared" si="15"/>
        <v>#VALUE!</v>
      </c>
      <c r="R76" s="41" t="e">
        <f t="shared" si="16"/>
        <v>#VALUE!</v>
      </c>
      <c r="S76" s="41" t="e">
        <f t="shared" si="17"/>
        <v>#VALUE!</v>
      </c>
      <c r="T76" s="41" t="e">
        <f t="shared" si="18"/>
        <v>#VALUE!</v>
      </c>
      <c r="U76" s="41" t="e">
        <f t="shared" si="19"/>
        <v>#VALUE!</v>
      </c>
      <c r="V76" s="40"/>
      <c r="W76" s="42" t="str">
        <f t="shared" si="20"/>
        <v>NOT QUALIFIED</v>
      </c>
    </row>
    <row r="77" spans="1:23" ht="12.75">
      <c r="A77" s="22">
        <v>74</v>
      </c>
      <c r="B77" s="48" t="s">
        <v>115</v>
      </c>
      <c r="C77" s="38">
        <v>42</v>
      </c>
      <c r="D77" s="39"/>
      <c r="E77" s="38"/>
      <c r="F77" s="38">
        <v>22</v>
      </c>
      <c r="G77" s="38"/>
      <c r="H77" s="39"/>
      <c r="I77" s="38">
        <v>37</v>
      </c>
      <c r="J77" s="38"/>
      <c r="K77" s="38"/>
      <c r="L77" s="39">
        <v>46</v>
      </c>
      <c r="M77" s="38"/>
      <c r="N77" s="38">
        <v>36</v>
      </c>
      <c r="O77" s="40"/>
      <c r="P77" s="41">
        <f t="shared" si="14"/>
        <v>22</v>
      </c>
      <c r="Q77" s="41">
        <f t="shared" si="15"/>
        <v>36</v>
      </c>
      <c r="R77" s="41">
        <f t="shared" si="16"/>
        <v>37</v>
      </c>
      <c r="S77" s="41">
        <f t="shared" si="17"/>
        <v>42</v>
      </c>
      <c r="T77" s="41">
        <f t="shared" si="18"/>
        <v>46</v>
      </c>
      <c r="U77" s="41" t="e">
        <f t="shared" si="19"/>
        <v>#VALUE!</v>
      </c>
      <c r="V77" s="40"/>
      <c r="W77" s="42" t="str">
        <f t="shared" si="20"/>
        <v>NOT QUALIFIED</v>
      </c>
    </row>
    <row r="78" spans="1:23" ht="12.75">
      <c r="A78" s="22">
        <v>75</v>
      </c>
      <c r="B78" s="44" t="s">
        <v>116</v>
      </c>
      <c r="C78" s="38">
        <v>31</v>
      </c>
      <c r="D78" s="39"/>
      <c r="E78" s="38"/>
      <c r="F78" s="38"/>
      <c r="G78" s="38"/>
      <c r="H78" s="39"/>
      <c r="I78" s="38"/>
      <c r="J78" s="38"/>
      <c r="K78" s="38"/>
      <c r="L78" s="39"/>
      <c r="M78" s="38"/>
      <c r="N78" s="38"/>
      <c r="O78" s="40"/>
      <c r="P78" s="41">
        <f t="shared" si="14"/>
        <v>31</v>
      </c>
      <c r="Q78" s="41" t="e">
        <f t="shared" si="15"/>
        <v>#VALUE!</v>
      </c>
      <c r="R78" s="41" t="e">
        <f t="shared" si="16"/>
        <v>#VALUE!</v>
      </c>
      <c r="S78" s="41" t="e">
        <f t="shared" si="17"/>
        <v>#VALUE!</v>
      </c>
      <c r="T78" s="41" t="e">
        <f t="shared" si="18"/>
        <v>#VALUE!</v>
      </c>
      <c r="U78" s="41" t="e">
        <f t="shared" si="19"/>
        <v>#VALUE!</v>
      </c>
      <c r="V78" s="40"/>
      <c r="W78" s="42" t="str">
        <f t="shared" si="20"/>
        <v>NOT QUALIFIED</v>
      </c>
    </row>
    <row r="79" spans="1:23" ht="12.75">
      <c r="A79" s="22">
        <v>76</v>
      </c>
      <c r="B79" s="57" t="s">
        <v>117</v>
      </c>
      <c r="C79" s="38">
        <v>22</v>
      </c>
      <c r="D79" s="39">
        <v>19</v>
      </c>
      <c r="E79" s="38"/>
      <c r="F79" s="38">
        <v>18</v>
      </c>
      <c r="G79" s="38"/>
      <c r="H79" s="39"/>
      <c r="I79" s="38"/>
      <c r="J79" s="38"/>
      <c r="K79" s="38"/>
      <c r="L79" s="39">
        <v>16</v>
      </c>
      <c r="M79" s="38">
        <v>28</v>
      </c>
      <c r="N79" s="38"/>
      <c r="O79" s="40"/>
      <c r="P79" s="41">
        <f t="shared" si="14"/>
        <v>16</v>
      </c>
      <c r="Q79" s="41">
        <f t="shared" si="15"/>
        <v>18</v>
      </c>
      <c r="R79" s="41">
        <f t="shared" si="16"/>
        <v>19</v>
      </c>
      <c r="S79" s="41">
        <f t="shared" si="17"/>
        <v>22</v>
      </c>
      <c r="T79" s="41">
        <f t="shared" si="18"/>
        <v>28</v>
      </c>
      <c r="U79" s="41" t="e">
        <f t="shared" si="19"/>
        <v>#VALUE!</v>
      </c>
      <c r="V79" s="40"/>
      <c r="W79" s="42" t="str">
        <f t="shared" si="20"/>
        <v>NOT QUALIFIED</v>
      </c>
    </row>
    <row r="80" spans="1:23" ht="12.75">
      <c r="A80" s="22">
        <v>77</v>
      </c>
      <c r="B80" s="45" t="s">
        <v>118</v>
      </c>
      <c r="C80" s="38">
        <v>23</v>
      </c>
      <c r="D80" s="39">
        <v>50</v>
      </c>
      <c r="E80" s="38"/>
      <c r="F80" s="38"/>
      <c r="G80" s="38" t="s">
        <v>119</v>
      </c>
      <c r="H80" s="39"/>
      <c r="I80" s="38"/>
      <c r="J80" s="38"/>
      <c r="K80" s="38"/>
      <c r="L80" s="39"/>
      <c r="M80" s="38">
        <v>15</v>
      </c>
      <c r="N80" s="38"/>
      <c r="O80" s="40"/>
      <c r="P80" s="41">
        <f t="shared" si="14"/>
        <v>15</v>
      </c>
      <c r="Q80" s="41">
        <f t="shared" si="15"/>
        <v>23</v>
      </c>
      <c r="R80" s="41">
        <f t="shared" si="16"/>
        <v>50</v>
      </c>
      <c r="S80" s="41" t="e">
        <f t="shared" si="17"/>
        <v>#VALUE!</v>
      </c>
      <c r="T80" s="41" t="e">
        <f t="shared" si="18"/>
        <v>#VALUE!</v>
      </c>
      <c r="U80" s="41" t="e">
        <f t="shared" si="19"/>
        <v>#VALUE!</v>
      </c>
      <c r="V80" s="40"/>
      <c r="W80" s="42" t="str">
        <f t="shared" si="20"/>
        <v>NOT QUALIFIED</v>
      </c>
    </row>
    <row r="81" spans="1:23" ht="12.75">
      <c r="A81" s="22">
        <v>78</v>
      </c>
      <c r="B81" s="45" t="s">
        <v>120</v>
      </c>
      <c r="C81" s="38">
        <v>54</v>
      </c>
      <c r="D81" s="39">
        <v>33</v>
      </c>
      <c r="E81" s="38"/>
      <c r="F81" s="38"/>
      <c r="G81" s="38"/>
      <c r="H81" s="39"/>
      <c r="I81" s="38"/>
      <c r="J81" s="38"/>
      <c r="K81" s="38"/>
      <c r="L81" s="39"/>
      <c r="M81" s="38"/>
      <c r="N81" s="38"/>
      <c r="O81" s="40"/>
      <c r="P81" s="41">
        <f t="shared" si="14"/>
        <v>33</v>
      </c>
      <c r="Q81" s="41">
        <f t="shared" si="15"/>
        <v>54</v>
      </c>
      <c r="R81" s="41" t="e">
        <f t="shared" si="16"/>
        <v>#VALUE!</v>
      </c>
      <c r="S81" s="41" t="e">
        <f t="shared" si="17"/>
        <v>#VALUE!</v>
      </c>
      <c r="T81" s="41" t="e">
        <f t="shared" si="18"/>
        <v>#VALUE!</v>
      </c>
      <c r="U81" s="41" t="e">
        <f t="shared" si="19"/>
        <v>#VALUE!</v>
      </c>
      <c r="V81" s="40"/>
      <c r="W81" s="42" t="str">
        <f t="shared" si="20"/>
        <v>NOT QUALIFIED</v>
      </c>
    </row>
    <row r="82" spans="1:23" ht="12.75">
      <c r="A82" s="22">
        <v>79</v>
      </c>
      <c r="B82" s="57" t="s">
        <v>121</v>
      </c>
      <c r="C82" s="38"/>
      <c r="D82" s="39"/>
      <c r="E82" s="38"/>
      <c r="F82" s="38">
        <v>1</v>
      </c>
      <c r="G82" s="38"/>
      <c r="H82" s="39"/>
      <c r="I82" s="38"/>
      <c r="J82" s="38"/>
      <c r="K82" s="38"/>
      <c r="L82" s="39"/>
      <c r="M82" s="38"/>
      <c r="N82" s="38"/>
      <c r="O82" s="40"/>
      <c r="P82" s="41">
        <f t="shared" si="14"/>
        <v>1</v>
      </c>
      <c r="Q82" s="41" t="e">
        <f t="shared" si="15"/>
        <v>#VALUE!</v>
      </c>
      <c r="R82" s="41" t="e">
        <f t="shared" si="16"/>
        <v>#VALUE!</v>
      </c>
      <c r="S82" s="41" t="e">
        <f t="shared" si="17"/>
        <v>#VALUE!</v>
      </c>
      <c r="T82" s="41" t="e">
        <f t="shared" si="18"/>
        <v>#VALUE!</v>
      </c>
      <c r="U82" s="41" t="e">
        <f t="shared" si="19"/>
        <v>#VALUE!</v>
      </c>
      <c r="V82" s="40"/>
      <c r="W82" s="42" t="str">
        <f t="shared" si="20"/>
        <v>NOT QUALIFIED</v>
      </c>
    </row>
    <row r="83" spans="1:23" ht="12.75">
      <c r="A83" s="22">
        <v>80</v>
      </c>
      <c r="B83" s="37" t="s">
        <v>122</v>
      </c>
      <c r="C83" s="38"/>
      <c r="D83" s="39"/>
      <c r="E83" s="38"/>
      <c r="F83" s="38"/>
      <c r="G83" s="38"/>
      <c r="H83" s="39"/>
      <c r="I83" s="38"/>
      <c r="J83" s="38"/>
      <c r="K83" s="38">
        <v>16</v>
      </c>
      <c r="L83" s="39"/>
      <c r="M83" s="38">
        <v>18</v>
      </c>
      <c r="N83" s="38"/>
      <c r="O83" s="40"/>
      <c r="P83" s="41">
        <f t="shared" si="14"/>
        <v>16</v>
      </c>
      <c r="Q83" s="41">
        <f t="shared" si="15"/>
        <v>18</v>
      </c>
      <c r="R83" s="41" t="e">
        <f t="shared" si="16"/>
        <v>#VALUE!</v>
      </c>
      <c r="S83" s="41" t="e">
        <f t="shared" si="17"/>
        <v>#VALUE!</v>
      </c>
      <c r="T83" s="41" t="e">
        <f t="shared" si="18"/>
        <v>#VALUE!</v>
      </c>
      <c r="U83" s="41" t="e">
        <f t="shared" si="19"/>
        <v>#VALUE!</v>
      </c>
      <c r="V83" s="40"/>
      <c r="W83" s="42" t="str">
        <f t="shared" si="20"/>
        <v>NOT QUALIFIED</v>
      </c>
    </row>
    <row r="84" spans="1:23" ht="12.75">
      <c r="A84" s="22">
        <v>81</v>
      </c>
      <c r="B84" s="48" t="s">
        <v>123</v>
      </c>
      <c r="C84" s="38"/>
      <c r="D84" s="39"/>
      <c r="E84" s="38"/>
      <c r="F84" s="38"/>
      <c r="G84" s="38"/>
      <c r="H84" s="39"/>
      <c r="I84" s="38"/>
      <c r="J84" s="38"/>
      <c r="K84" s="38"/>
      <c r="L84" s="39"/>
      <c r="M84" s="38"/>
      <c r="N84" s="38">
        <v>1</v>
      </c>
      <c r="O84" s="40"/>
      <c r="P84" s="41">
        <f t="shared" si="14"/>
        <v>1</v>
      </c>
      <c r="Q84" s="41" t="e">
        <f t="shared" si="15"/>
        <v>#VALUE!</v>
      </c>
      <c r="R84" s="41" t="e">
        <f t="shared" si="16"/>
        <v>#VALUE!</v>
      </c>
      <c r="S84" s="41" t="e">
        <f t="shared" si="17"/>
        <v>#VALUE!</v>
      </c>
      <c r="T84" s="41" t="e">
        <f t="shared" si="18"/>
        <v>#VALUE!</v>
      </c>
      <c r="U84" s="41" t="e">
        <f t="shared" si="19"/>
        <v>#VALUE!</v>
      </c>
      <c r="V84" s="40"/>
      <c r="W84" s="42" t="str">
        <f t="shared" si="20"/>
        <v>NOT QUALIFIED</v>
      </c>
    </row>
    <row r="85" spans="1:23" ht="12.75">
      <c r="A85" s="22">
        <v>82</v>
      </c>
      <c r="B85" s="37" t="s">
        <v>124</v>
      </c>
      <c r="C85" s="38">
        <v>55</v>
      </c>
      <c r="D85" s="39"/>
      <c r="E85" s="38">
        <v>49</v>
      </c>
      <c r="F85" s="38">
        <v>37</v>
      </c>
      <c r="G85" s="38"/>
      <c r="H85" s="39"/>
      <c r="I85" s="38"/>
      <c r="J85" s="38"/>
      <c r="K85" s="38">
        <v>30</v>
      </c>
      <c r="L85" s="39"/>
      <c r="M85" s="38">
        <v>29</v>
      </c>
      <c r="N85" s="38"/>
      <c r="O85" s="40"/>
      <c r="P85" s="41">
        <f t="shared" si="14"/>
        <v>29</v>
      </c>
      <c r="Q85" s="41">
        <f t="shared" si="15"/>
        <v>30</v>
      </c>
      <c r="R85" s="41">
        <f t="shared" si="16"/>
        <v>37</v>
      </c>
      <c r="S85" s="41">
        <f t="shared" si="17"/>
        <v>49</v>
      </c>
      <c r="T85" s="41">
        <f t="shared" si="18"/>
        <v>55</v>
      </c>
      <c r="U85" s="41" t="e">
        <f t="shared" si="19"/>
        <v>#VALUE!</v>
      </c>
      <c r="V85" s="40"/>
      <c r="W85" s="42" t="str">
        <f t="shared" si="20"/>
        <v>NOT QUALIFIED</v>
      </c>
    </row>
    <row r="86" spans="1:23" ht="12.75">
      <c r="A86" s="22">
        <v>83</v>
      </c>
      <c r="B86" s="48" t="s">
        <v>125</v>
      </c>
      <c r="C86" s="38">
        <v>75</v>
      </c>
      <c r="D86" s="39">
        <v>35</v>
      </c>
      <c r="E86" s="38"/>
      <c r="F86" s="38">
        <v>47</v>
      </c>
      <c r="G86" s="38"/>
      <c r="H86" s="39"/>
      <c r="I86" s="38"/>
      <c r="J86" s="38">
        <v>46</v>
      </c>
      <c r="K86" s="38"/>
      <c r="L86" s="39"/>
      <c r="M86" s="38"/>
      <c r="N86" s="38">
        <v>49</v>
      </c>
      <c r="O86" s="40"/>
      <c r="P86" s="41">
        <f t="shared" si="14"/>
        <v>35</v>
      </c>
      <c r="Q86" s="41">
        <f t="shared" si="15"/>
        <v>46</v>
      </c>
      <c r="R86" s="41">
        <f t="shared" si="16"/>
        <v>47</v>
      </c>
      <c r="S86" s="41">
        <f t="shared" si="17"/>
        <v>49</v>
      </c>
      <c r="T86" s="41">
        <f t="shared" si="18"/>
        <v>75</v>
      </c>
      <c r="U86" s="41" t="e">
        <f t="shared" si="19"/>
        <v>#VALUE!</v>
      </c>
      <c r="V86" s="40"/>
      <c r="W86" s="42" t="str">
        <f t="shared" si="20"/>
        <v>NOT QUALIFIED</v>
      </c>
    </row>
    <row r="87" spans="1:23" ht="12.75">
      <c r="A87" s="22">
        <v>84</v>
      </c>
      <c r="B87" s="43" t="s">
        <v>126</v>
      </c>
      <c r="C87" s="38"/>
      <c r="D87" s="39"/>
      <c r="E87" s="38"/>
      <c r="F87" s="38"/>
      <c r="G87" s="38"/>
      <c r="H87" s="39">
        <v>33</v>
      </c>
      <c r="I87" s="38"/>
      <c r="J87" s="38">
        <v>35</v>
      </c>
      <c r="K87" s="38">
        <v>42</v>
      </c>
      <c r="L87" s="39"/>
      <c r="M87" s="38"/>
      <c r="N87" s="38"/>
      <c r="O87" s="40"/>
      <c r="P87" s="41">
        <f t="shared" si="14"/>
        <v>33</v>
      </c>
      <c r="Q87" s="41">
        <f t="shared" si="15"/>
        <v>35</v>
      </c>
      <c r="R87" s="41">
        <f t="shared" si="16"/>
        <v>42</v>
      </c>
      <c r="S87" s="41" t="e">
        <f t="shared" si="17"/>
        <v>#VALUE!</v>
      </c>
      <c r="T87" s="41" t="e">
        <f t="shared" si="18"/>
        <v>#VALUE!</v>
      </c>
      <c r="U87" s="41" t="e">
        <f t="shared" si="19"/>
        <v>#VALUE!</v>
      </c>
      <c r="V87" s="40"/>
      <c r="W87" s="42" t="str">
        <f t="shared" si="20"/>
        <v>NOT QUALIFIED</v>
      </c>
    </row>
    <row r="88" spans="1:23" ht="12.75">
      <c r="A88" s="22">
        <v>85</v>
      </c>
      <c r="B88" s="44" t="s">
        <v>127</v>
      </c>
      <c r="C88" s="38">
        <v>36</v>
      </c>
      <c r="D88" s="39"/>
      <c r="E88" s="38"/>
      <c r="F88" s="38"/>
      <c r="G88" s="38"/>
      <c r="H88" s="39"/>
      <c r="I88" s="38">
        <v>14</v>
      </c>
      <c r="J88" s="38"/>
      <c r="K88" s="38"/>
      <c r="L88" s="39"/>
      <c r="M88" s="38">
        <v>27</v>
      </c>
      <c r="N88" s="38"/>
      <c r="O88" s="40"/>
      <c r="P88" s="41">
        <f t="shared" si="14"/>
        <v>14</v>
      </c>
      <c r="Q88" s="41">
        <f t="shared" si="15"/>
        <v>27</v>
      </c>
      <c r="R88" s="41">
        <f t="shared" si="16"/>
        <v>36</v>
      </c>
      <c r="S88" s="41" t="e">
        <f t="shared" si="17"/>
        <v>#VALUE!</v>
      </c>
      <c r="T88" s="41" t="e">
        <f t="shared" si="18"/>
        <v>#VALUE!</v>
      </c>
      <c r="U88" s="41" t="e">
        <f t="shared" si="19"/>
        <v>#VALUE!</v>
      </c>
      <c r="V88" s="40"/>
      <c r="W88" s="42" t="str">
        <f t="shared" si="20"/>
        <v>NOT QUALIFIED</v>
      </c>
    </row>
    <row r="89" spans="1:23" ht="12.75">
      <c r="A89" s="22">
        <v>86</v>
      </c>
      <c r="B89" s="44" t="s">
        <v>128</v>
      </c>
      <c r="C89" s="38">
        <v>12</v>
      </c>
      <c r="D89" s="39"/>
      <c r="E89" s="38"/>
      <c r="F89" s="38"/>
      <c r="G89" s="38"/>
      <c r="H89" s="39"/>
      <c r="I89" s="38"/>
      <c r="J89" s="38"/>
      <c r="K89" s="38"/>
      <c r="L89" s="39"/>
      <c r="M89" s="38"/>
      <c r="N89" s="38"/>
      <c r="O89" s="40"/>
      <c r="P89" s="41">
        <f t="shared" si="14"/>
        <v>12</v>
      </c>
      <c r="Q89" s="41" t="e">
        <f t="shared" si="15"/>
        <v>#VALUE!</v>
      </c>
      <c r="R89" s="41" t="e">
        <f t="shared" si="16"/>
        <v>#VALUE!</v>
      </c>
      <c r="S89" s="41" t="e">
        <f t="shared" si="17"/>
        <v>#VALUE!</v>
      </c>
      <c r="T89" s="41" t="e">
        <f t="shared" si="18"/>
        <v>#VALUE!</v>
      </c>
      <c r="U89" s="41" t="e">
        <f t="shared" si="19"/>
        <v>#VALUE!</v>
      </c>
      <c r="V89" s="40"/>
      <c r="W89" s="42" t="str">
        <f t="shared" si="20"/>
        <v>NOT QUALIFIED</v>
      </c>
    </row>
    <row r="90" spans="1:23" ht="12.75">
      <c r="A90" s="22">
        <v>87</v>
      </c>
      <c r="B90" s="44" t="s">
        <v>129</v>
      </c>
      <c r="C90" s="38">
        <v>10</v>
      </c>
      <c r="D90" s="39"/>
      <c r="E90" s="38"/>
      <c r="F90" s="38"/>
      <c r="G90" s="38"/>
      <c r="H90" s="39"/>
      <c r="I90" s="38">
        <v>13</v>
      </c>
      <c r="J90" s="38"/>
      <c r="K90" s="38"/>
      <c r="L90" s="39"/>
      <c r="M90" s="38"/>
      <c r="N90" s="38"/>
      <c r="O90" s="40"/>
      <c r="P90" s="41">
        <f t="shared" si="14"/>
        <v>10</v>
      </c>
      <c r="Q90" s="41">
        <f t="shared" si="15"/>
        <v>13</v>
      </c>
      <c r="R90" s="41" t="e">
        <f t="shared" si="16"/>
        <v>#VALUE!</v>
      </c>
      <c r="S90" s="41" t="e">
        <f t="shared" si="17"/>
        <v>#VALUE!</v>
      </c>
      <c r="T90" s="41" t="e">
        <f t="shared" si="18"/>
        <v>#VALUE!</v>
      </c>
      <c r="U90" s="41" t="e">
        <f t="shared" si="19"/>
        <v>#VALUE!</v>
      </c>
      <c r="V90" s="40"/>
      <c r="W90" s="42" t="str">
        <f t="shared" si="20"/>
        <v>NOT QUALIFIED</v>
      </c>
    </row>
    <row r="91" spans="1:23" ht="12.75">
      <c r="A91" s="22">
        <v>88</v>
      </c>
      <c r="B91" s="37" t="s">
        <v>130</v>
      </c>
      <c r="C91" s="38">
        <v>71</v>
      </c>
      <c r="D91" s="39"/>
      <c r="E91" s="38">
        <v>37</v>
      </c>
      <c r="F91" s="38"/>
      <c r="G91" s="38" t="s">
        <v>131</v>
      </c>
      <c r="H91" s="39"/>
      <c r="I91" s="38"/>
      <c r="J91" s="38"/>
      <c r="K91" s="38"/>
      <c r="L91" s="39"/>
      <c r="M91" s="38">
        <v>54</v>
      </c>
      <c r="N91" s="38"/>
      <c r="O91" s="40"/>
      <c r="P91" s="41">
        <f t="shared" si="14"/>
        <v>37</v>
      </c>
      <c r="Q91" s="41">
        <f t="shared" si="15"/>
        <v>54</v>
      </c>
      <c r="R91" s="41">
        <f t="shared" si="16"/>
        <v>71</v>
      </c>
      <c r="S91" s="41" t="e">
        <f t="shared" si="17"/>
        <v>#VALUE!</v>
      </c>
      <c r="T91" s="41" t="e">
        <f t="shared" si="18"/>
        <v>#VALUE!</v>
      </c>
      <c r="U91" s="41" t="e">
        <f t="shared" si="19"/>
        <v>#VALUE!</v>
      </c>
      <c r="V91" s="40"/>
      <c r="W91" s="42" t="str">
        <f t="shared" si="20"/>
        <v>NOT QUALIFIED</v>
      </c>
    </row>
    <row r="92" spans="1:23" ht="12.75">
      <c r="A92" s="22">
        <v>89</v>
      </c>
      <c r="B92" s="37" t="s">
        <v>132</v>
      </c>
      <c r="C92" s="38"/>
      <c r="D92" s="39"/>
      <c r="E92" s="38"/>
      <c r="F92" s="38"/>
      <c r="G92" s="38"/>
      <c r="H92" s="39"/>
      <c r="I92" s="38">
        <v>15</v>
      </c>
      <c r="J92" s="38"/>
      <c r="K92" s="38">
        <v>10</v>
      </c>
      <c r="L92" s="39"/>
      <c r="M92" s="38"/>
      <c r="N92" s="38"/>
      <c r="O92" s="40"/>
      <c r="P92" s="41">
        <f t="shared" si="14"/>
        <v>10</v>
      </c>
      <c r="Q92" s="41">
        <f t="shared" si="15"/>
        <v>15</v>
      </c>
      <c r="R92" s="41" t="e">
        <f t="shared" si="16"/>
        <v>#VALUE!</v>
      </c>
      <c r="S92" s="41" t="e">
        <f t="shared" si="17"/>
        <v>#VALUE!</v>
      </c>
      <c r="T92" s="41" t="e">
        <f t="shared" si="18"/>
        <v>#VALUE!</v>
      </c>
      <c r="U92" s="41" t="e">
        <f t="shared" si="19"/>
        <v>#VALUE!</v>
      </c>
      <c r="V92" s="40"/>
      <c r="W92" s="42" t="str">
        <f t="shared" si="20"/>
        <v>NOT QUALIFIED</v>
      </c>
    </row>
    <row r="93" spans="1:23" ht="12.75">
      <c r="A93" s="22">
        <v>90</v>
      </c>
      <c r="B93" s="45" t="s">
        <v>133</v>
      </c>
      <c r="C93" s="38"/>
      <c r="D93" s="39">
        <v>34</v>
      </c>
      <c r="E93" s="38"/>
      <c r="F93" s="38">
        <v>43</v>
      </c>
      <c r="G93" s="38" t="s">
        <v>134</v>
      </c>
      <c r="H93" s="39">
        <v>24</v>
      </c>
      <c r="I93" s="38"/>
      <c r="J93" s="38">
        <v>31</v>
      </c>
      <c r="K93" s="38"/>
      <c r="L93" s="39"/>
      <c r="M93" s="38"/>
      <c r="N93" s="38"/>
      <c r="O93" s="40"/>
      <c r="P93" s="41">
        <f t="shared" si="14"/>
        <v>24</v>
      </c>
      <c r="Q93" s="41">
        <f t="shared" si="15"/>
        <v>31</v>
      </c>
      <c r="R93" s="41">
        <f t="shared" si="16"/>
        <v>34</v>
      </c>
      <c r="S93" s="41">
        <f t="shared" si="17"/>
        <v>43</v>
      </c>
      <c r="T93" s="41" t="e">
        <f t="shared" si="18"/>
        <v>#VALUE!</v>
      </c>
      <c r="U93" s="41" t="e">
        <f t="shared" si="19"/>
        <v>#VALUE!</v>
      </c>
      <c r="V93" s="40"/>
      <c r="W93" s="42" t="str">
        <f t="shared" si="20"/>
        <v>NOT QUALIFIED</v>
      </c>
    </row>
    <row r="94" spans="1:23" ht="12.75">
      <c r="A94" s="22">
        <v>91</v>
      </c>
      <c r="B94" s="47" t="s">
        <v>135</v>
      </c>
      <c r="C94" s="38"/>
      <c r="D94" s="39">
        <v>46</v>
      </c>
      <c r="E94" s="38">
        <v>28</v>
      </c>
      <c r="F94" s="38"/>
      <c r="G94" s="38" t="s">
        <v>136</v>
      </c>
      <c r="H94" s="39">
        <v>30</v>
      </c>
      <c r="I94" s="38">
        <v>38</v>
      </c>
      <c r="J94" s="38"/>
      <c r="K94" s="38"/>
      <c r="L94" s="39"/>
      <c r="M94" s="38"/>
      <c r="N94" s="38"/>
      <c r="O94" s="40"/>
      <c r="P94" s="41">
        <f t="shared" si="14"/>
        <v>28</v>
      </c>
      <c r="Q94" s="41">
        <f t="shared" si="15"/>
        <v>30</v>
      </c>
      <c r="R94" s="41">
        <f t="shared" si="16"/>
        <v>38</v>
      </c>
      <c r="S94" s="41">
        <f t="shared" si="17"/>
        <v>46</v>
      </c>
      <c r="T94" s="41" t="e">
        <f t="shared" si="18"/>
        <v>#VALUE!</v>
      </c>
      <c r="U94" s="41" t="e">
        <f t="shared" si="19"/>
        <v>#VALUE!</v>
      </c>
      <c r="V94" s="40"/>
      <c r="W94" s="42" t="str">
        <f t="shared" si="20"/>
        <v>NOT QUALIFIED</v>
      </c>
    </row>
    <row r="95" spans="1:23" ht="12.75">
      <c r="A95" s="22">
        <v>92</v>
      </c>
      <c r="B95" s="46" t="s">
        <v>137</v>
      </c>
      <c r="C95" s="38">
        <v>74</v>
      </c>
      <c r="D95" s="39"/>
      <c r="E95" s="38"/>
      <c r="F95" s="38"/>
      <c r="G95" s="38"/>
      <c r="H95" s="39"/>
      <c r="I95" s="38">
        <v>52</v>
      </c>
      <c r="J95" s="38">
        <v>44</v>
      </c>
      <c r="K95" s="38"/>
      <c r="L95" s="39">
        <v>60</v>
      </c>
      <c r="M95" s="38">
        <v>56</v>
      </c>
      <c r="N95" s="38"/>
      <c r="O95" s="40"/>
      <c r="P95" s="41">
        <f t="shared" si="14"/>
        <v>44</v>
      </c>
      <c r="Q95" s="41">
        <f t="shared" si="15"/>
        <v>52</v>
      </c>
      <c r="R95" s="41">
        <f t="shared" si="16"/>
        <v>56</v>
      </c>
      <c r="S95" s="41">
        <f t="shared" si="17"/>
        <v>60</v>
      </c>
      <c r="T95" s="41">
        <f t="shared" si="18"/>
        <v>74</v>
      </c>
      <c r="U95" s="41" t="e">
        <f t="shared" si="19"/>
        <v>#VALUE!</v>
      </c>
      <c r="V95" s="40"/>
      <c r="W95" s="42" t="str">
        <f t="shared" si="20"/>
        <v>NOT QUALIFIED</v>
      </c>
    </row>
    <row r="96" spans="1:23" ht="12.75">
      <c r="A96" s="22">
        <v>93</v>
      </c>
      <c r="B96" s="44" t="s">
        <v>138</v>
      </c>
      <c r="C96" s="38">
        <v>78</v>
      </c>
      <c r="D96" s="39"/>
      <c r="E96" s="38"/>
      <c r="F96" s="38"/>
      <c r="G96" s="38"/>
      <c r="H96" s="39"/>
      <c r="I96" s="38"/>
      <c r="J96" s="38"/>
      <c r="K96" s="38"/>
      <c r="L96" s="39"/>
      <c r="M96" s="38"/>
      <c r="N96" s="38"/>
      <c r="O96" s="40"/>
      <c r="P96" s="41">
        <f t="shared" si="14"/>
        <v>78</v>
      </c>
      <c r="Q96" s="41" t="e">
        <f t="shared" si="15"/>
        <v>#VALUE!</v>
      </c>
      <c r="R96" s="41" t="e">
        <f t="shared" si="16"/>
        <v>#VALUE!</v>
      </c>
      <c r="S96" s="41" t="e">
        <f t="shared" si="17"/>
        <v>#VALUE!</v>
      </c>
      <c r="T96" s="41" t="e">
        <f t="shared" si="18"/>
        <v>#VALUE!</v>
      </c>
      <c r="U96" s="41" t="e">
        <f t="shared" si="19"/>
        <v>#VALUE!</v>
      </c>
      <c r="V96" s="40"/>
      <c r="W96" s="42" t="str">
        <f t="shared" si="20"/>
        <v>NOT QUALIFIED</v>
      </c>
    </row>
    <row r="97" spans="1:23" ht="12.75">
      <c r="A97" s="22">
        <v>94</v>
      </c>
      <c r="B97" s="46" t="s">
        <v>139</v>
      </c>
      <c r="C97" s="38"/>
      <c r="D97" s="39"/>
      <c r="E97" s="38"/>
      <c r="F97" s="38"/>
      <c r="G97" s="38">
        <v>23</v>
      </c>
      <c r="H97" s="39"/>
      <c r="I97" s="38"/>
      <c r="J97" s="38">
        <v>42</v>
      </c>
      <c r="K97" s="38"/>
      <c r="L97" s="39">
        <v>54</v>
      </c>
      <c r="M97" s="38"/>
      <c r="N97" s="38"/>
      <c r="O97" s="40"/>
      <c r="P97" s="41">
        <f t="shared" si="14"/>
        <v>23</v>
      </c>
      <c r="Q97" s="41">
        <f t="shared" si="15"/>
        <v>42</v>
      </c>
      <c r="R97" s="41">
        <f t="shared" si="16"/>
        <v>54</v>
      </c>
      <c r="S97" s="41" t="e">
        <f t="shared" si="17"/>
        <v>#VALUE!</v>
      </c>
      <c r="T97" s="41" t="e">
        <f t="shared" si="18"/>
        <v>#VALUE!</v>
      </c>
      <c r="U97" s="41" t="e">
        <f t="shared" si="19"/>
        <v>#VALUE!</v>
      </c>
      <c r="V97" s="40"/>
      <c r="W97" s="42" t="str">
        <f t="shared" si="20"/>
        <v>NOT QUALIFIED</v>
      </c>
    </row>
    <row r="98" spans="1:23" ht="12.75">
      <c r="A98" s="22">
        <v>95</v>
      </c>
      <c r="B98" s="43" t="s">
        <v>140</v>
      </c>
      <c r="C98" s="38"/>
      <c r="D98" s="39"/>
      <c r="E98" s="38"/>
      <c r="F98" s="38"/>
      <c r="G98" s="38"/>
      <c r="H98" s="39"/>
      <c r="I98" s="38"/>
      <c r="J98" s="38">
        <v>17</v>
      </c>
      <c r="K98" s="38"/>
      <c r="L98" s="39"/>
      <c r="M98" s="38"/>
      <c r="N98" s="38"/>
      <c r="O98" s="40"/>
      <c r="P98" s="41">
        <f t="shared" si="14"/>
        <v>17</v>
      </c>
      <c r="Q98" s="41" t="e">
        <f t="shared" si="15"/>
        <v>#VALUE!</v>
      </c>
      <c r="R98" s="41" t="e">
        <f t="shared" si="16"/>
        <v>#VALUE!</v>
      </c>
      <c r="S98" s="41" t="e">
        <f t="shared" si="17"/>
        <v>#VALUE!</v>
      </c>
      <c r="T98" s="41" t="e">
        <f t="shared" si="18"/>
        <v>#VALUE!</v>
      </c>
      <c r="U98" s="41" t="e">
        <f t="shared" si="19"/>
        <v>#VALUE!</v>
      </c>
      <c r="V98" s="40"/>
      <c r="W98" s="42" t="str">
        <f t="shared" si="20"/>
        <v>NOT QUALIFIED</v>
      </c>
    </row>
    <row r="99" spans="1:23" ht="12.75">
      <c r="A99" s="22">
        <v>96</v>
      </c>
      <c r="B99" s="45" t="s">
        <v>141</v>
      </c>
      <c r="C99" s="38"/>
      <c r="D99" s="39">
        <v>49</v>
      </c>
      <c r="E99" s="38"/>
      <c r="F99" s="38">
        <v>39</v>
      </c>
      <c r="G99" s="38" t="s">
        <v>142</v>
      </c>
      <c r="H99" s="39"/>
      <c r="I99" s="38">
        <v>43</v>
      </c>
      <c r="J99" s="38"/>
      <c r="K99" s="38"/>
      <c r="L99" s="39"/>
      <c r="M99" s="38"/>
      <c r="N99" s="38">
        <v>22</v>
      </c>
      <c r="O99" s="40"/>
      <c r="P99" s="41">
        <f t="shared" si="14"/>
        <v>22</v>
      </c>
      <c r="Q99" s="41">
        <f t="shared" si="15"/>
        <v>39</v>
      </c>
      <c r="R99" s="41">
        <f t="shared" si="16"/>
        <v>43</v>
      </c>
      <c r="S99" s="41">
        <f t="shared" si="17"/>
        <v>49</v>
      </c>
      <c r="T99" s="41" t="e">
        <f t="shared" si="18"/>
        <v>#VALUE!</v>
      </c>
      <c r="U99" s="41" t="e">
        <f t="shared" si="19"/>
        <v>#VALUE!</v>
      </c>
      <c r="V99" s="40"/>
      <c r="W99" s="42" t="str">
        <f t="shared" si="20"/>
        <v>NOT QUALIFIED</v>
      </c>
    </row>
    <row r="100" spans="1:23" ht="12.75">
      <c r="A100" s="22">
        <v>97</v>
      </c>
      <c r="B100" s="46" t="s">
        <v>143</v>
      </c>
      <c r="C100" s="38"/>
      <c r="D100" s="39"/>
      <c r="E100" s="38"/>
      <c r="F100" s="38"/>
      <c r="G100" s="38"/>
      <c r="H100" s="39"/>
      <c r="I100" s="38"/>
      <c r="J100" s="38"/>
      <c r="K100" s="38"/>
      <c r="L100" s="39">
        <v>8</v>
      </c>
      <c r="M100" s="38"/>
      <c r="N100" s="38"/>
      <c r="O100" s="40"/>
      <c r="P100" s="41">
        <f aca="true" t="shared" si="21" ref="P100:P128">IF(SUM($C100:$N100)="","",SMALL($C100:$N100,1))</f>
        <v>8</v>
      </c>
      <c r="Q100" s="41" t="e">
        <f aca="true" t="shared" si="22" ref="Q100:Q128">IF(SUM($C100:$N100)="","",SMALL($C100:$N100,2))</f>
        <v>#VALUE!</v>
      </c>
      <c r="R100" s="41" t="e">
        <f aca="true" t="shared" si="23" ref="R100:R128">IF(SUM($C100:$N100)="","",SMALL($C100:$N100,3))</f>
        <v>#VALUE!</v>
      </c>
      <c r="S100" s="41" t="e">
        <f aca="true" t="shared" si="24" ref="S100:S128">IF(SUM($C100:$N100)="","",SMALL($C100:$N100,4))</f>
        <v>#VALUE!</v>
      </c>
      <c r="T100" s="41" t="e">
        <f aca="true" t="shared" si="25" ref="T100:T128">IF(SUM($C100:$N100)="","",SMALL($C100:$N100,5))</f>
        <v>#VALUE!</v>
      </c>
      <c r="U100" s="41" t="e">
        <f aca="true" t="shared" si="26" ref="U100:U128">IF(SUM($C100:$N100)="","",SMALL($C100:$N100,6))</f>
        <v>#VALUE!</v>
      </c>
      <c r="V100" s="40"/>
      <c r="W100" s="42" t="str">
        <f aca="true" t="shared" si="27" ref="W100:W128">IF(SUM(C100:N100)="","",IF(COUNTA(C100:N100)&lt;6,"NOT QUALIFIED",SUM(P100:U100)/6))</f>
        <v>NOT QUALIFIED</v>
      </c>
    </row>
    <row r="101" spans="1:23" ht="12.75">
      <c r="A101" s="22">
        <v>98</v>
      </c>
      <c r="B101" s="44" t="s">
        <v>144</v>
      </c>
      <c r="C101" s="38">
        <v>73</v>
      </c>
      <c r="D101" s="39">
        <v>27</v>
      </c>
      <c r="E101" s="38"/>
      <c r="F101" s="38">
        <v>58</v>
      </c>
      <c r="G101" s="38"/>
      <c r="H101" s="39"/>
      <c r="I101" s="38"/>
      <c r="J101" s="38"/>
      <c r="K101" s="38">
        <v>49</v>
      </c>
      <c r="L101" s="39"/>
      <c r="M101" s="38">
        <v>50</v>
      </c>
      <c r="N101" s="38"/>
      <c r="O101" s="40"/>
      <c r="P101" s="41">
        <f t="shared" si="21"/>
        <v>27</v>
      </c>
      <c r="Q101" s="41">
        <f t="shared" si="22"/>
        <v>49</v>
      </c>
      <c r="R101" s="41">
        <f t="shared" si="23"/>
        <v>50</v>
      </c>
      <c r="S101" s="41">
        <f t="shared" si="24"/>
        <v>58</v>
      </c>
      <c r="T101" s="41">
        <f t="shared" si="25"/>
        <v>73</v>
      </c>
      <c r="U101" s="41" t="e">
        <f t="shared" si="26"/>
        <v>#VALUE!</v>
      </c>
      <c r="V101" s="40"/>
      <c r="W101" s="42" t="str">
        <f t="shared" si="27"/>
        <v>NOT QUALIFIED</v>
      </c>
    </row>
    <row r="102" spans="1:23" ht="12.75">
      <c r="A102" s="22">
        <v>99</v>
      </c>
      <c r="B102" s="44" t="s">
        <v>145</v>
      </c>
      <c r="C102" s="38">
        <v>59</v>
      </c>
      <c r="D102" s="39"/>
      <c r="E102" s="38"/>
      <c r="F102" s="38">
        <v>32</v>
      </c>
      <c r="G102" s="38" t="s">
        <v>146</v>
      </c>
      <c r="H102" s="39">
        <v>37</v>
      </c>
      <c r="I102" s="38"/>
      <c r="J102" s="38"/>
      <c r="K102" s="38"/>
      <c r="L102" s="39"/>
      <c r="M102" s="38">
        <v>43</v>
      </c>
      <c r="N102" s="38"/>
      <c r="O102" s="40"/>
      <c r="P102" s="41">
        <f t="shared" si="21"/>
        <v>32</v>
      </c>
      <c r="Q102" s="41">
        <f t="shared" si="22"/>
        <v>37</v>
      </c>
      <c r="R102" s="41">
        <f t="shared" si="23"/>
        <v>43</v>
      </c>
      <c r="S102" s="41">
        <f t="shared" si="24"/>
        <v>59</v>
      </c>
      <c r="T102" s="41" t="e">
        <f t="shared" si="25"/>
        <v>#VALUE!</v>
      </c>
      <c r="U102" s="41" t="e">
        <f t="shared" si="26"/>
        <v>#VALUE!</v>
      </c>
      <c r="V102" s="40"/>
      <c r="W102" s="42" t="str">
        <f t="shared" si="27"/>
        <v>NOT QUALIFIED</v>
      </c>
    </row>
    <row r="103" spans="1:23" ht="12.75">
      <c r="A103" s="22">
        <v>100</v>
      </c>
      <c r="B103" s="48" t="s">
        <v>147</v>
      </c>
      <c r="C103" s="38"/>
      <c r="D103" s="39"/>
      <c r="E103" s="38"/>
      <c r="F103" s="38"/>
      <c r="G103" s="38"/>
      <c r="H103" s="39"/>
      <c r="I103" s="38">
        <v>25</v>
      </c>
      <c r="J103" s="38"/>
      <c r="K103" s="38"/>
      <c r="L103" s="39"/>
      <c r="M103" s="38"/>
      <c r="N103" s="38">
        <v>23</v>
      </c>
      <c r="O103" s="40"/>
      <c r="P103" s="41">
        <f t="shared" si="21"/>
        <v>23</v>
      </c>
      <c r="Q103" s="41">
        <f t="shared" si="22"/>
        <v>25</v>
      </c>
      <c r="R103" s="41" t="e">
        <f t="shared" si="23"/>
        <v>#VALUE!</v>
      </c>
      <c r="S103" s="41" t="e">
        <f t="shared" si="24"/>
        <v>#VALUE!</v>
      </c>
      <c r="T103" s="41" t="e">
        <f t="shared" si="25"/>
        <v>#VALUE!</v>
      </c>
      <c r="U103" s="41" t="e">
        <f t="shared" si="26"/>
        <v>#VALUE!</v>
      </c>
      <c r="V103" s="40"/>
      <c r="W103" s="42" t="str">
        <f t="shared" si="27"/>
        <v>NOT QUALIFIED</v>
      </c>
    </row>
    <row r="104" spans="1:23" ht="12.75">
      <c r="A104" s="22">
        <v>101</v>
      </c>
      <c r="B104" s="48" t="s">
        <v>148</v>
      </c>
      <c r="C104" s="38"/>
      <c r="D104" s="39"/>
      <c r="E104" s="38"/>
      <c r="F104" s="38"/>
      <c r="G104" s="38"/>
      <c r="H104" s="39"/>
      <c r="I104" s="38"/>
      <c r="J104" s="38"/>
      <c r="K104" s="38"/>
      <c r="L104" s="39"/>
      <c r="M104" s="38"/>
      <c r="N104" s="38">
        <v>44</v>
      </c>
      <c r="O104" s="40"/>
      <c r="P104" s="41">
        <f t="shared" si="21"/>
        <v>44</v>
      </c>
      <c r="Q104" s="41" t="e">
        <f t="shared" si="22"/>
        <v>#VALUE!</v>
      </c>
      <c r="R104" s="41" t="e">
        <f t="shared" si="23"/>
        <v>#VALUE!</v>
      </c>
      <c r="S104" s="41" t="e">
        <f t="shared" si="24"/>
        <v>#VALUE!</v>
      </c>
      <c r="T104" s="41" t="e">
        <f t="shared" si="25"/>
        <v>#VALUE!</v>
      </c>
      <c r="U104" s="41" t="e">
        <f t="shared" si="26"/>
        <v>#VALUE!</v>
      </c>
      <c r="V104" s="40"/>
      <c r="W104" s="42" t="str">
        <f t="shared" si="27"/>
        <v>NOT QUALIFIED</v>
      </c>
    </row>
    <row r="105" spans="1:23" ht="12.75">
      <c r="A105" s="22">
        <v>102</v>
      </c>
      <c r="B105" s="45" t="s">
        <v>149</v>
      </c>
      <c r="C105" s="38"/>
      <c r="D105" s="39">
        <v>24</v>
      </c>
      <c r="E105" s="38"/>
      <c r="F105" s="38"/>
      <c r="G105" s="38"/>
      <c r="H105" s="39"/>
      <c r="I105" s="38">
        <v>19</v>
      </c>
      <c r="J105" s="38"/>
      <c r="K105" s="38"/>
      <c r="L105" s="39">
        <v>27</v>
      </c>
      <c r="M105" s="38"/>
      <c r="N105" s="38">
        <v>10</v>
      </c>
      <c r="O105" s="40"/>
      <c r="P105" s="41">
        <f t="shared" si="21"/>
        <v>10</v>
      </c>
      <c r="Q105" s="41">
        <f t="shared" si="22"/>
        <v>19</v>
      </c>
      <c r="R105" s="41">
        <f t="shared" si="23"/>
        <v>24</v>
      </c>
      <c r="S105" s="41">
        <f t="shared" si="24"/>
        <v>27</v>
      </c>
      <c r="T105" s="41" t="e">
        <f t="shared" si="25"/>
        <v>#VALUE!</v>
      </c>
      <c r="U105" s="41" t="e">
        <f t="shared" si="26"/>
        <v>#VALUE!</v>
      </c>
      <c r="V105" s="40"/>
      <c r="W105" s="42" t="str">
        <f t="shared" si="27"/>
        <v>NOT QUALIFIED</v>
      </c>
    </row>
    <row r="106" spans="1:23" ht="12.75">
      <c r="A106" s="22">
        <v>103</v>
      </c>
      <c r="B106" s="47" t="s">
        <v>150</v>
      </c>
      <c r="C106" s="38">
        <v>61</v>
      </c>
      <c r="D106" s="39"/>
      <c r="E106" s="38">
        <v>52</v>
      </c>
      <c r="F106" s="38">
        <v>50</v>
      </c>
      <c r="G106" s="38"/>
      <c r="H106" s="39"/>
      <c r="I106" s="38"/>
      <c r="J106" s="38"/>
      <c r="K106" s="38"/>
      <c r="L106" s="39">
        <v>30</v>
      </c>
      <c r="M106" s="38"/>
      <c r="N106" s="38">
        <v>24</v>
      </c>
      <c r="O106" s="40"/>
      <c r="P106" s="41">
        <f t="shared" si="21"/>
        <v>24</v>
      </c>
      <c r="Q106" s="41">
        <f t="shared" si="22"/>
        <v>30</v>
      </c>
      <c r="R106" s="41">
        <f t="shared" si="23"/>
        <v>50</v>
      </c>
      <c r="S106" s="41">
        <f t="shared" si="24"/>
        <v>52</v>
      </c>
      <c r="T106" s="41">
        <f t="shared" si="25"/>
        <v>61</v>
      </c>
      <c r="U106" s="41" t="e">
        <f t="shared" si="26"/>
        <v>#VALUE!</v>
      </c>
      <c r="V106" s="40"/>
      <c r="W106" s="42" t="str">
        <f t="shared" si="27"/>
        <v>NOT QUALIFIED</v>
      </c>
    </row>
    <row r="107" spans="1:23" ht="12.75">
      <c r="A107" s="22">
        <v>104</v>
      </c>
      <c r="B107" s="37" t="s">
        <v>151</v>
      </c>
      <c r="C107" s="38"/>
      <c r="D107" s="39"/>
      <c r="E107" s="38"/>
      <c r="F107" s="38">
        <v>45</v>
      </c>
      <c r="G107" s="38" t="s">
        <v>152</v>
      </c>
      <c r="H107" s="39"/>
      <c r="I107" s="38"/>
      <c r="J107" s="38"/>
      <c r="K107" s="38">
        <v>48</v>
      </c>
      <c r="L107" s="39">
        <v>33</v>
      </c>
      <c r="M107" s="38">
        <v>52</v>
      </c>
      <c r="N107" s="38"/>
      <c r="O107" s="40"/>
      <c r="P107" s="41">
        <f t="shared" si="21"/>
        <v>33</v>
      </c>
      <c r="Q107" s="41">
        <f t="shared" si="22"/>
        <v>45</v>
      </c>
      <c r="R107" s="41">
        <f t="shared" si="23"/>
        <v>48</v>
      </c>
      <c r="S107" s="41">
        <f t="shared" si="24"/>
        <v>52</v>
      </c>
      <c r="T107" s="41" t="e">
        <f t="shared" si="25"/>
        <v>#VALUE!</v>
      </c>
      <c r="U107" s="41" t="e">
        <f t="shared" si="26"/>
        <v>#VALUE!</v>
      </c>
      <c r="V107" s="40"/>
      <c r="W107" s="42" t="str">
        <f t="shared" si="27"/>
        <v>NOT QUALIFIED</v>
      </c>
    </row>
    <row r="108" spans="1:23" ht="12.75">
      <c r="A108" s="22">
        <v>105</v>
      </c>
      <c r="B108" s="46" t="s">
        <v>153</v>
      </c>
      <c r="C108" s="38">
        <v>81</v>
      </c>
      <c r="D108" s="39"/>
      <c r="E108" s="38"/>
      <c r="F108" s="38">
        <v>64</v>
      </c>
      <c r="G108" s="38"/>
      <c r="H108" s="39"/>
      <c r="I108" s="38"/>
      <c r="J108" s="38"/>
      <c r="K108" s="38"/>
      <c r="L108" s="39">
        <v>48</v>
      </c>
      <c r="M108" s="38"/>
      <c r="N108" s="38">
        <v>48</v>
      </c>
      <c r="O108" s="40"/>
      <c r="P108" s="41">
        <f t="shared" si="21"/>
        <v>48</v>
      </c>
      <c r="Q108" s="41">
        <f t="shared" si="22"/>
        <v>48</v>
      </c>
      <c r="R108" s="41">
        <f t="shared" si="23"/>
        <v>64</v>
      </c>
      <c r="S108" s="41">
        <f t="shared" si="24"/>
        <v>81</v>
      </c>
      <c r="T108" s="41" t="e">
        <f t="shared" si="25"/>
        <v>#VALUE!</v>
      </c>
      <c r="U108" s="41" t="e">
        <f t="shared" si="26"/>
        <v>#VALUE!</v>
      </c>
      <c r="V108" s="40"/>
      <c r="W108" s="42" t="str">
        <f t="shared" si="27"/>
        <v>NOT QUALIFIED</v>
      </c>
    </row>
    <row r="109" spans="1:23" ht="12.75">
      <c r="A109" s="22">
        <v>106</v>
      </c>
      <c r="B109" s="48" t="s">
        <v>154</v>
      </c>
      <c r="C109" s="38"/>
      <c r="D109" s="39"/>
      <c r="E109" s="38"/>
      <c r="F109" s="38">
        <v>31</v>
      </c>
      <c r="G109" s="38" t="s">
        <v>155</v>
      </c>
      <c r="H109" s="39"/>
      <c r="I109" s="38">
        <v>33</v>
      </c>
      <c r="J109" s="38"/>
      <c r="K109" s="38"/>
      <c r="L109" s="39"/>
      <c r="M109" s="38"/>
      <c r="N109" s="38">
        <v>42</v>
      </c>
      <c r="O109" s="40"/>
      <c r="P109" s="41">
        <f t="shared" si="21"/>
        <v>31</v>
      </c>
      <c r="Q109" s="41">
        <f t="shared" si="22"/>
        <v>33</v>
      </c>
      <c r="R109" s="41">
        <f t="shared" si="23"/>
        <v>42</v>
      </c>
      <c r="S109" s="41" t="e">
        <f t="shared" si="24"/>
        <v>#VALUE!</v>
      </c>
      <c r="T109" s="41" t="e">
        <f t="shared" si="25"/>
        <v>#VALUE!</v>
      </c>
      <c r="U109" s="41" t="e">
        <f t="shared" si="26"/>
        <v>#VALUE!</v>
      </c>
      <c r="V109" s="40"/>
      <c r="W109" s="42" t="str">
        <f t="shared" si="27"/>
        <v>NOT QUALIFIED</v>
      </c>
    </row>
    <row r="110" spans="1:23" ht="12.75">
      <c r="A110" s="22">
        <v>107</v>
      </c>
      <c r="B110" s="45" t="s">
        <v>156</v>
      </c>
      <c r="C110" s="38"/>
      <c r="D110" s="39">
        <v>8</v>
      </c>
      <c r="E110" s="38">
        <v>26</v>
      </c>
      <c r="F110" s="38"/>
      <c r="G110" s="38">
        <v>11</v>
      </c>
      <c r="H110" s="39"/>
      <c r="I110" s="38"/>
      <c r="J110" s="38">
        <v>38</v>
      </c>
      <c r="K110" s="38"/>
      <c r="L110" s="39"/>
      <c r="M110" s="38"/>
      <c r="N110" s="38">
        <v>19</v>
      </c>
      <c r="O110" s="40"/>
      <c r="P110" s="41">
        <f t="shared" si="21"/>
        <v>8</v>
      </c>
      <c r="Q110" s="41">
        <f t="shared" si="22"/>
        <v>11</v>
      </c>
      <c r="R110" s="41">
        <f t="shared" si="23"/>
        <v>19</v>
      </c>
      <c r="S110" s="41">
        <f t="shared" si="24"/>
        <v>26</v>
      </c>
      <c r="T110" s="41">
        <f t="shared" si="25"/>
        <v>38</v>
      </c>
      <c r="U110" s="41" t="e">
        <f t="shared" si="26"/>
        <v>#VALUE!</v>
      </c>
      <c r="V110" s="40"/>
      <c r="W110" s="42" t="str">
        <f t="shared" si="27"/>
        <v>NOT QUALIFIED</v>
      </c>
    </row>
    <row r="111" spans="1:23" ht="25.5" customHeight="1">
      <c r="A111" s="22">
        <v>108</v>
      </c>
      <c r="B111" s="47" t="s">
        <v>157</v>
      </c>
      <c r="C111" s="38"/>
      <c r="D111" s="39"/>
      <c r="E111" s="38">
        <v>24</v>
      </c>
      <c r="F111" s="38"/>
      <c r="G111" s="38"/>
      <c r="H111" s="39">
        <v>22</v>
      </c>
      <c r="I111" s="38"/>
      <c r="J111" s="38"/>
      <c r="K111" s="38"/>
      <c r="L111" s="39"/>
      <c r="M111" s="38">
        <v>13</v>
      </c>
      <c r="N111" s="38"/>
      <c r="O111" s="40"/>
      <c r="P111" s="41">
        <f t="shared" si="21"/>
        <v>13</v>
      </c>
      <c r="Q111" s="41">
        <f t="shared" si="22"/>
        <v>22</v>
      </c>
      <c r="R111" s="41">
        <f t="shared" si="23"/>
        <v>24</v>
      </c>
      <c r="S111" s="41" t="e">
        <f t="shared" si="24"/>
        <v>#VALUE!</v>
      </c>
      <c r="T111" s="41" t="e">
        <f t="shared" si="25"/>
        <v>#VALUE!</v>
      </c>
      <c r="U111" s="41" t="e">
        <f t="shared" si="26"/>
        <v>#VALUE!</v>
      </c>
      <c r="V111" s="40"/>
      <c r="W111" s="42" t="str">
        <f t="shared" si="27"/>
        <v>NOT QUALIFIED</v>
      </c>
    </row>
    <row r="112" spans="1:23" ht="12.75">
      <c r="A112" s="22">
        <v>109</v>
      </c>
      <c r="B112" s="44" t="s">
        <v>158</v>
      </c>
      <c r="C112" s="38"/>
      <c r="D112" s="39"/>
      <c r="E112" s="38"/>
      <c r="F112" s="38"/>
      <c r="G112" s="38" t="s">
        <v>159</v>
      </c>
      <c r="H112" s="39"/>
      <c r="I112" s="38">
        <v>27</v>
      </c>
      <c r="J112" s="38"/>
      <c r="K112" s="38"/>
      <c r="L112" s="39"/>
      <c r="M112" s="38"/>
      <c r="N112" s="38"/>
      <c r="O112" s="40"/>
      <c r="P112" s="41">
        <f t="shared" si="21"/>
        <v>27</v>
      </c>
      <c r="Q112" s="41" t="e">
        <f t="shared" si="22"/>
        <v>#VALUE!</v>
      </c>
      <c r="R112" s="41" t="e">
        <f t="shared" si="23"/>
        <v>#VALUE!</v>
      </c>
      <c r="S112" s="41" t="e">
        <f t="shared" si="24"/>
        <v>#VALUE!</v>
      </c>
      <c r="T112" s="41" t="e">
        <f t="shared" si="25"/>
        <v>#VALUE!</v>
      </c>
      <c r="U112" s="41" t="e">
        <f t="shared" si="26"/>
        <v>#VALUE!</v>
      </c>
      <c r="V112" s="40"/>
      <c r="W112" s="42" t="str">
        <f t="shared" si="27"/>
        <v>NOT QUALIFIED</v>
      </c>
    </row>
    <row r="113" spans="1:23" ht="12.75">
      <c r="A113" s="22">
        <v>110</v>
      </c>
      <c r="B113" s="44" t="s">
        <v>160</v>
      </c>
      <c r="C113" s="38"/>
      <c r="D113" s="39"/>
      <c r="E113" s="38"/>
      <c r="F113" s="38"/>
      <c r="G113" s="38" t="s">
        <v>161</v>
      </c>
      <c r="H113" s="39"/>
      <c r="I113" s="38"/>
      <c r="J113" s="38"/>
      <c r="K113" s="38"/>
      <c r="L113" s="39"/>
      <c r="M113" s="38"/>
      <c r="N113" s="38"/>
      <c r="O113" s="40"/>
      <c r="P113" s="41" t="e">
        <f t="shared" si="21"/>
        <v>#VALUE!</v>
      </c>
      <c r="Q113" s="41" t="e">
        <f t="shared" si="22"/>
        <v>#VALUE!</v>
      </c>
      <c r="R113" s="41" t="e">
        <f t="shared" si="23"/>
        <v>#VALUE!</v>
      </c>
      <c r="S113" s="41" t="e">
        <f t="shared" si="24"/>
        <v>#VALUE!</v>
      </c>
      <c r="T113" s="41" t="e">
        <f t="shared" si="25"/>
        <v>#VALUE!</v>
      </c>
      <c r="U113" s="41" t="e">
        <f t="shared" si="26"/>
        <v>#VALUE!</v>
      </c>
      <c r="V113" s="40"/>
      <c r="W113" s="42" t="str">
        <f t="shared" si="27"/>
        <v>NOT QUALIFIED</v>
      </c>
    </row>
    <row r="114" spans="1:23" ht="12.75">
      <c r="A114" s="22">
        <v>111</v>
      </c>
      <c r="B114" s="46" t="s">
        <v>162</v>
      </c>
      <c r="C114" s="38"/>
      <c r="D114" s="39"/>
      <c r="E114" s="38"/>
      <c r="F114" s="38"/>
      <c r="G114" s="38" t="s">
        <v>163</v>
      </c>
      <c r="H114" s="39"/>
      <c r="I114" s="38"/>
      <c r="J114" s="38"/>
      <c r="K114" s="38"/>
      <c r="L114" s="39"/>
      <c r="M114" s="38"/>
      <c r="N114" s="38"/>
      <c r="O114" s="40"/>
      <c r="P114" s="41" t="e">
        <f t="shared" si="21"/>
        <v>#VALUE!</v>
      </c>
      <c r="Q114" s="41" t="e">
        <f t="shared" si="22"/>
        <v>#VALUE!</v>
      </c>
      <c r="R114" s="41" t="e">
        <f t="shared" si="23"/>
        <v>#VALUE!</v>
      </c>
      <c r="S114" s="41" t="e">
        <f t="shared" si="24"/>
        <v>#VALUE!</v>
      </c>
      <c r="T114" s="41" t="e">
        <f t="shared" si="25"/>
        <v>#VALUE!</v>
      </c>
      <c r="U114" s="41" t="e">
        <f t="shared" si="26"/>
        <v>#VALUE!</v>
      </c>
      <c r="V114" s="40"/>
      <c r="W114" s="42" t="str">
        <f t="shared" si="27"/>
        <v>NOT QUALIFIED</v>
      </c>
    </row>
    <row r="115" spans="1:23" ht="12.75">
      <c r="A115" s="22">
        <v>112</v>
      </c>
      <c r="B115" s="48" t="s">
        <v>164</v>
      </c>
      <c r="C115" s="38">
        <v>50</v>
      </c>
      <c r="D115" s="39">
        <v>37</v>
      </c>
      <c r="E115" s="38">
        <v>39</v>
      </c>
      <c r="F115" s="38">
        <v>44</v>
      </c>
      <c r="G115" s="38" t="s">
        <v>165</v>
      </c>
      <c r="H115" s="39"/>
      <c r="I115" s="38"/>
      <c r="J115" s="38"/>
      <c r="K115" s="38"/>
      <c r="L115" s="39"/>
      <c r="M115" s="38"/>
      <c r="N115" s="38">
        <v>30</v>
      </c>
      <c r="O115" s="40"/>
      <c r="P115" s="41">
        <f t="shared" si="21"/>
        <v>30</v>
      </c>
      <c r="Q115" s="41">
        <f t="shared" si="22"/>
        <v>37</v>
      </c>
      <c r="R115" s="41">
        <f t="shared" si="23"/>
        <v>39</v>
      </c>
      <c r="S115" s="41">
        <f t="shared" si="24"/>
        <v>44</v>
      </c>
      <c r="T115" s="41">
        <f t="shared" si="25"/>
        <v>50</v>
      </c>
      <c r="U115" s="41" t="e">
        <f t="shared" si="26"/>
        <v>#VALUE!</v>
      </c>
      <c r="V115" s="40"/>
      <c r="W115" s="42" t="e">
        <f t="shared" si="27"/>
        <v>#VALUE!</v>
      </c>
    </row>
    <row r="116" spans="1:23" ht="12.75">
      <c r="A116" s="22">
        <v>113</v>
      </c>
      <c r="B116" s="44" t="s">
        <v>166</v>
      </c>
      <c r="C116" s="38">
        <v>72</v>
      </c>
      <c r="D116" s="39">
        <v>47</v>
      </c>
      <c r="E116" s="38"/>
      <c r="F116" s="38">
        <v>51</v>
      </c>
      <c r="G116" s="38" t="s">
        <v>167</v>
      </c>
      <c r="H116" s="39"/>
      <c r="I116" s="38">
        <v>36</v>
      </c>
      <c r="J116" s="38"/>
      <c r="K116" s="38"/>
      <c r="L116" s="39">
        <v>41</v>
      </c>
      <c r="M116" s="38"/>
      <c r="N116" s="38"/>
      <c r="O116" s="40"/>
      <c r="P116" s="41">
        <f t="shared" si="21"/>
        <v>36</v>
      </c>
      <c r="Q116" s="41">
        <f t="shared" si="22"/>
        <v>41</v>
      </c>
      <c r="R116" s="41">
        <f t="shared" si="23"/>
        <v>47</v>
      </c>
      <c r="S116" s="41">
        <f t="shared" si="24"/>
        <v>51</v>
      </c>
      <c r="T116" s="41">
        <f t="shared" si="25"/>
        <v>72</v>
      </c>
      <c r="U116" s="41" t="e">
        <f t="shared" si="26"/>
        <v>#VALUE!</v>
      </c>
      <c r="V116" s="40"/>
      <c r="W116" s="42" t="e">
        <f t="shared" si="27"/>
        <v>#VALUE!</v>
      </c>
    </row>
    <row r="117" spans="1:23" ht="12.75">
      <c r="A117" s="22">
        <v>114</v>
      </c>
      <c r="B117" s="48" t="s">
        <v>168</v>
      </c>
      <c r="C117" s="38">
        <v>67</v>
      </c>
      <c r="D117" s="39">
        <v>38</v>
      </c>
      <c r="E117" s="38"/>
      <c r="F117" s="38">
        <v>53</v>
      </c>
      <c r="G117" s="38" t="s">
        <v>169</v>
      </c>
      <c r="H117" s="39"/>
      <c r="I117" s="38">
        <v>54</v>
      </c>
      <c r="J117" s="38"/>
      <c r="K117" s="38"/>
      <c r="L117" s="39"/>
      <c r="M117" s="38"/>
      <c r="N117" s="38">
        <v>39</v>
      </c>
      <c r="O117" s="40"/>
      <c r="P117" s="41">
        <f t="shared" si="21"/>
        <v>38</v>
      </c>
      <c r="Q117" s="41">
        <f t="shared" si="22"/>
        <v>39</v>
      </c>
      <c r="R117" s="41">
        <f t="shared" si="23"/>
        <v>53</v>
      </c>
      <c r="S117" s="41">
        <f t="shared" si="24"/>
        <v>54</v>
      </c>
      <c r="T117" s="41">
        <f t="shared" si="25"/>
        <v>67</v>
      </c>
      <c r="U117" s="41" t="e">
        <f t="shared" si="26"/>
        <v>#VALUE!</v>
      </c>
      <c r="V117" s="40"/>
      <c r="W117" s="42" t="e">
        <f t="shared" si="27"/>
        <v>#VALUE!</v>
      </c>
    </row>
    <row r="118" spans="1:23" ht="12.75">
      <c r="A118" s="22">
        <v>115</v>
      </c>
      <c r="B118" s="44" t="s">
        <v>170</v>
      </c>
      <c r="C118" s="38">
        <v>38</v>
      </c>
      <c r="D118" s="39"/>
      <c r="E118" s="38"/>
      <c r="F118" s="38"/>
      <c r="G118" s="38" t="s">
        <v>171</v>
      </c>
      <c r="H118" s="39"/>
      <c r="I118" s="38">
        <v>23</v>
      </c>
      <c r="J118" s="38"/>
      <c r="K118" s="38">
        <v>22</v>
      </c>
      <c r="L118" s="39">
        <v>26</v>
      </c>
      <c r="M118" s="38">
        <v>30</v>
      </c>
      <c r="N118" s="38"/>
      <c r="O118" s="40"/>
      <c r="P118" s="41">
        <f t="shared" si="21"/>
        <v>22</v>
      </c>
      <c r="Q118" s="41">
        <f t="shared" si="22"/>
        <v>23</v>
      </c>
      <c r="R118" s="41">
        <f t="shared" si="23"/>
        <v>26</v>
      </c>
      <c r="S118" s="41">
        <f t="shared" si="24"/>
        <v>30</v>
      </c>
      <c r="T118" s="41">
        <f t="shared" si="25"/>
        <v>38</v>
      </c>
      <c r="U118" s="41" t="e">
        <f t="shared" si="26"/>
        <v>#VALUE!</v>
      </c>
      <c r="V118" s="40"/>
      <c r="W118" s="42" t="e">
        <f t="shared" si="27"/>
        <v>#VALUE!</v>
      </c>
    </row>
    <row r="119" spans="1:23" ht="12.75">
      <c r="A119" s="22">
        <v>116</v>
      </c>
      <c r="B119" s="48" t="s">
        <v>172</v>
      </c>
      <c r="C119" s="38">
        <v>56</v>
      </c>
      <c r="D119" s="39">
        <v>26</v>
      </c>
      <c r="E119" s="38"/>
      <c r="F119" s="38">
        <v>33</v>
      </c>
      <c r="G119" s="38" t="s">
        <v>173</v>
      </c>
      <c r="H119" s="39"/>
      <c r="I119" s="38">
        <v>41</v>
      </c>
      <c r="J119" s="38"/>
      <c r="K119" s="38"/>
      <c r="L119" s="39"/>
      <c r="M119" s="38"/>
      <c r="N119" s="38">
        <v>45</v>
      </c>
      <c r="O119" s="40"/>
      <c r="P119" s="41">
        <f t="shared" si="21"/>
        <v>26</v>
      </c>
      <c r="Q119" s="41">
        <f t="shared" si="22"/>
        <v>33</v>
      </c>
      <c r="R119" s="41">
        <f t="shared" si="23"/>
        <v>41</v>
      </c>
      <c r="S119" s="41">
        <f t="shared" si="24"/>
        <v>45</v>
      </c>
      <c r="T119" s="41">
        <f t="shared" si="25"/>
        <v>56</v>
      </c>
      <c r="U119" s="41" t="e">
        <f t="shared" si="26"/>
        <v>#VALUE!</v>
      </c>
      <c r="V119" s="40"/>
      <c r="W119" s="42" t="e">
        <f t="shared" si="27"/>
        <v>#VALUE!</v>
      </c>
    </row>
    <row r="120" spans="1:23" ht="12.75">
      <c r="A120" s="22">
        <v>117</v>
      </c>
      <c r="B120" s="44" t="s">
        <v>174</v>
      </c>
      <c r="C120" s="38">
        <v>64</v>
      </c>
      <c r="D120" s="39"/>
      <c r="E120" s="38"/>
      <c r="F120" s="38"/>
      <c r="G120" s="38" t="s">
        <v>175</v>
      </c>
      <c r="H120" s="39">
        <v>40</v>
      </c>
      <c r="I120" s="38">
        <v>34</v>
      </c>
      <c r="J120" s="38"/>
      <c r="K120" s="38"/>
      <c r="L120" s="39">
        <v>35</v>
      </c>
      <c r="M120" s="38">
        <v>38</v>
      </c>
      <c r="N120" s="38"/>
      <c r="O120" s="40"/>
      <c r="P120" s="41">
        <f t="shared" si="21"/>
        <v>34</v>
      </c>
      <c r="Q120" s="41">
        <f t="shared" si="22"/>
        <v>35</v>
      </c>
      <c r="R120" s="41">
        <f t="shared" si="23"/>
        <v>38</v>
      </c>
      <c r="S120" s="41">
        <f t="shared" si="24"/>
        <v>40</v>
      </c>
      <c r="T120" s="41">
        <f t="shared" si="25"/>
        <v>64</v>
      </c>
      <c r="U120" s="41" t="e">
        <f t="shared" si="26"/>
        <v>#VALUE!</v>
      </c>
      <c r="V120" s="40"/>
      <c r="W120" s="42" t="e">
        <f t="shared" si="27"/>
        <v>#VALUE!</v>
      </c>
    </row>
    <row r="121" spans="1:23" ht="12.75">
      <c r="A121" s="22">
        <v>118</v>
      </c>
      <c r="B121" s="43" t="s">
        <v>176</v>
      </c>
      <c r="C121" s="38"/>
      <c r="D121" s="39"/>
      <c r="E121" s="38"/>
      <c r="F121" s="38"/>
      <c r="G121" s="38" t="s">
        <v>177</v>
      </c>
      <c r="H121" s="39">
        <v>27</v>
      </c>
      <c r="I121" s="38">
        <v>32</v>
      </c>
      <c r="J121" s="38">
        <v>21</v>
      </c>
      <c r="K121" s="38"/>
      <c r="L121" s="39">
        <v>38</v>
      </c>
      <c r="M121" s="38">
        <v>47</v>
      </c>
      <c r="N121" s="38"/>
      <c r="O121" s="40"/>
      <c r="P121" s="41">
        <f t="shared" si="21"/>
        <v>21</v>
      </c>
      <c r="Q121" s="41">
        <f t="shared" si="22"/>
        <v>27</v>
      </c>
      <c r="R121" s="41">
        <f t="shared" si="23"/>
        <v>32</v>
      </c>
      <c r="S121" s="41">
        <f t="shared" si="24"/>
        <v>38</v>
      </c>
      <c r="T121" s="41">
        <f t="shared" si="25"/>
        <v>47</v>
      </c>
      <c r="U121" s="41" t="e">
        <f t="shared" si="26"/>
        <v>#VALUE!</v>
      </c>
      <c r="V121" s="40"/>
      <c r="W121" s="42" t="e">
        <f t="shared" si="27"/>
        <v>#VALUE!</v>
      </c>
    </row>
    <row r="122" spans="1:23" ht="12.75">
      <c r="A122" s="22">
        <v>119</v>
      </c>
      <c r="B122" s="44" t="s">
        <v>178</v>
      </c>
      <c r="C122" s="38"/>
      <c r="D122" s="39">
        <v>44</v>
      </c>
      <c r="E122" s="38"/>
      <c r="F122" s="38"/>
      <c r="G122" s="38" t="s">
        <v>179</v>
      </c>
      <c r="H122" s="39">
        <v>19</v>
      </c>
      <c r="I122" s="38">
        <v>28</v>
      </c>
      <c r="J122" s="38"/>
      <c r="K122" s="38"/>
      <c r="L122" s="39"/>
      <c r="M122" s="38">
        <v>16</v>
      </c>
      <c r="N122" s="38">
        <v>33</v>
      </c>
      <c r="O122" s="40"/>
      <c r="P122" s="41">
        <f t="shared" si="21"/>
        <v>16</v>
      </c>
      <c r="Q122" s="41">
        <f t="shared" si="22"/>
        <v>19</v>
      </c>
      <c r="R122" s="41">
        <f t="shared" si="23"/>
        <v>28</v>
      </c>
      <c r="S122" s="41">
        <f t="shared" si="24"/>
        <v>33</v>
      </c>
      <c r="T122" s="41">
        <f t="shared" si="25"/>
        <v>44</v>
      </c>
      <c r="U122" s="41" t="e">
        <f t="shared" si="26"/>
        <v>#VALUE!</v>
      </c>
      <c r="V122" s="40"/>
      <c r="W122" s="42" t="e">
        <f t="shared" si="27"/>
        <v>#VALUE!</v>
      </c>
    </row>
    <row r="123" spans="1:23" ht="12.75">
      <c r="A123" s="22">
        <v>120</v>
      </c>
      <c r="B123" s="45" t="s">
        <v>180</v>
      </c>
      <c r="C123" s="38"/>
      <c r="D123" s="39">
        <v>48</v>
      </c>
      <c r="E123" s="38">
        <v>29</v>
      </c>
      <c r="F123" s="38">
        <v>62</v>
      </c>
      <c r="G123" s="38" t="s">
        <v>181</v>
      </c>
      <c r="H123" s="39"/>
      <c r="I123" s="38">
        <v>59</v>
      </c>
      <c r="J123" s="38"/>
      <c r="K123" s="38"/>
      <c r="L123" s="39"/>
      <c r="M123" s="38"/>
      <c r="N123" s="38">
        <v>52</v>
      </c>
      <c r="O123" s="40"/>
      <c r="P123" s="41">
        <f t="shared" si="21"/>
        <v>29</v>
      </c>
      <c r="Q123" s="41">
        <f t="shared" si="22"/>
        <v>48</v>
      </c>
      <c r="R123" s="41">
        <f t="shared" si="23"/>
        <v>52</v>
      </c>
      <c r="S123" s="41">
        <f t="shared" si="24"/>
        <v>59</v>
      </c>
      <c r="T123" s="41">
        <f t="shared" si="25"/>
        <v>62</v>
      </c>
      <c r="U123" s="41" t="e">
        <f t="shared" si="26"/>
        <v>#VALUE!</v>
      </c>
      <c r="V123" s="40"/>
      <c r="W123" s="42" t="e">
        <f t="shared" si="27"/>
        <v>#VALUE!</v>
      </c>
    </row>
    <row r="124" spans="1:23" ht="12.75">
      <c r="A124" s="22">
        <v>121</v>
      </c>
      <c r="B124" s="44" t="s">
        <v>182</v>
      </c>
      <c r="C124" s="38"/>
      <c r="D124" s="39">
        <v>20</v>
      </c>
      <c r="E124" s="38"/>
      <c r="F124" s="38">
        <v>29</v>
      </c>
      <c r="G124" s="38" t="s">
        <v>183</v>
      </c>
      <c r="H124" s="39"/>
      <c r="I124" s="38"/>
      <c r="J124" s="38"/>
      <c r="K124" s="38">
        <v>27</v>
      </c>
      <c r="L124" s="39"/>
      <c r="M124" s="38">
        <v>11</v>
      </c>
      <c r="N124" s="38">
        <v>28</v>
      </c>
      <c r="O124" s="40"/>
      <c r="P124" s="41">
        <f t="shared" si="21"/>
        <v>11</v>
      </c>
      <c r="Q124" s="41">
        <f t="shared" si="22"/>
        <v>20</v>
      </c>
      <c r="R124" s="41">
        <f t="shared" si="23"/>
        <v>27</v>
      </c>
      <c r="S124" s="41">
        <f t="shared" si="24"/>
        <v>28</v>
      </c>
      <c r="T124" s="41">
        <f t="shared" si="25"/>
        <v>29</v>
      </c>
      <c r="U124" s="41" t="e">
        <f t="shared" si="26"/>
        <v>#VALUE!</v>
      </c>
      <c r="V124" s="40"/>
      <c r="W124" s="42" t="e">
        <f t="shared" si="27"/>
        <v>#VALUE!</v>
      </c>
    </row>
    <row r="125" spans="1:23" ht="12.75">
      <c r="A125" s="22">
        <v>122</v>
      </c>
      <c r="B125" s="47" t="s">
        <v>184</v>
      </c>
      <c r="C125" s="38">
        <v>49</v>
      </c>
      <c r="D125" s="39">
        <v>42</v>
      </c>
      <c r="E125" s="38">
        <v>25</v>
      </c>
      <c r="F125" s="38">
        <v>42</v>
      </c>
      <c r="G125" s="38" t="s">
        <v>185</v>
      </c>
      <c r="H125" s="39"/>
      <c r="I125" s="38"/>
      <c r="J125" s="38"/>
      <c r="K125" s="38">
        <v>40</v>
      </c>
      <c r="L125" s="39"/>
      <c r="M125" s="38"/>
      <c r="N125" s="38"/>
      <c r="O125" s="40"/>
      <c r="P125" s="41">
        <f t="shared" si="21"/>
        <v>25</v>
      </c>
      <c r="Q125" s="41">
        <f t="shared" si="22"/>
        <v>40</v>
      </c>
      <c r="R125" s="41">
        <f t="shared" si="23"/>
        <v>42</v>
      </c>
      <c r="S125" s="41">
        <f t="shared" si="24"/>
        <v>42</v>
      </c>
      <c r="T125" s="41">
        <f t="shared" si="25"/>
        <v>49</v>
      </c>
      <c r="U125" s="41" t="e">
        <f t="shared" si="26"/>
        <v>#VALUE!</v>
      </c>
      <c r="V125" s="40"/>
      <c r="W125" s="42" t="e">
        <f t="shared" si="27"/>
        <v>#VALUE!</v>
      </c>
    </row>
    <row r="126" spans="1:23" ht="12.75">
      <c r="A126" s="22">
        <v>123</v>
      </c>
      <c r="B126" s="45" t="s">
        <v>186</v>
      </c>
      <c r="C126" s="38">
        <v>37</v>
      </c>
      <c r="D126" s="39">
        <v>30</v>
      </c>
      <c r="E126" s="38"/>
      <c r="F126" s="38">
        <v>49</v>
      </c>
      <c r="G126" s="38" t="s">
        <v>187</v>
      </c>
      <c r="H126" s="39"/>
      <c r="I126" s="38"/>
      <c r="J126" s="38"/>
      <c r="K126" s="38"/>
      <c r="L126" s="39">
        <v>57</v>
      </c>
      <c r="M126" s="38">
        <v>39</v>
      </c>
      <c r="N126" s="38"/>
      <c r="O126" s="40"/>
      <c r="P126" s="41">
        <f t="shared" si="21"/>
        <v>30</v>
      </c>
      <c r="Q126" s="41">
        <f t="shared" si="22"/>
        <v>37</v>
      </c>
      <c r="R126" s="41">
        <f t="shared" si="23"/>
        <v>39</v>
      </c>
      <c r="S126" s="41">
        <f t="shared" si="24"/>
        <v>49</v>
      </c>
      <c r="T126" s="41">
        <f t="shared" si="25"/>
        <v>57</v>
      </c>
      <c r="U126" s="41" t="e">
        <f t="shared" si="26"/>
        <v>#VALUE!</v>
      </c>
      <c r="V126" s="40"/>
      <c r="W126" s="42" t="e">
        <f t="shared" si="27"/>
        <v>#VALUE!</v>
      </c>
    </row>
    <row r="127" spans="1:23" ht="12.75">
      <c r="A127" s="22">
        <v>124</v>
      </c>
      <c r="B127" s="37" t="s">
        <v>188</v>
      </c>
      <c r="C127" s="38"/>
      <c r="D127" s="39"/>
      <c r="E127" s="38"/>
      <c r="F127" s="38"/>
      <c r="G127" s="38" t="s">
        <v>189</v>
      </c>
      <c r="H127" s="39">
        <v>26</v>
      </c>
      <c r="I127" s="38">
        <v>46</v>
      </c>
      <c r="J127" s="38">
        <v>26</v>
      </c>
      <c r="K127" s="38">
        <v>23</v>
      </c>
      <c r="L127" s="39">
        <v>37</v>
      </c>
      <c r="M127" s="38"/>
      <c r="N127" s="38"/>
      <c r="O127" s="40"/>
      <c r="P127" s="41">
        <f t="shared" si="21"/>
        <v>23</v>
      </c>
      <c r="Q127" s="41">
        <f t="shared" si="22"/>
        <v>26</v>
      </c>
      <c r="R127" s="41">
        <f t="shared" si="23"/>
        <v>26</v>
      </c>
      <c r="S127" s="41">
        <f t="shared" si="24"/>
        <v>37</v>
      </c>
      <c r="T127" s="41">
        <f t="shared" si="25"/>
        <v>46</v>
      </c>
      <c r="U127" s="41" t="e">
        <f t="shared" si="26"/>
        <v>#VALUE!</v>
      </c>
      <c r="V127" s="40"/>
      <c r="W127" s="42" t="e">
        <f t="shared" si="27"/>
        <v>#VALUE!</v>
      </c>
    </row>
    <row r="128" spans="1:24" s="61" customFormat="1" ht="12.75">
      <c r="A128" s="22">
        <v>125</v>
      </c>
      <c r="B128" s="44" t="s">
        <v>190</v>
      </c>
      <c r="C128" s="38">
        <v>46</v>
      </c>
      <c r="D128" s="39"/>
      <c r="E128" s="38"/>
      <c r="F128" s="38">
        <v>56</v>
      </c>
      <c r="G128" s="38" t="s">
        <v>191</v>
      </c>
      <c r="H128" s="39"/>
      <c r="I128" s="38">
        <v>45</v>
      </c>
      <c r="J128" s="38"/>
      <c r="K128" s="38"/>
      <c r="L128" s="39">
        <v>52</v>
      </c>
      <c r="M128" s="38">
        <v>51</v>
      </c>
      <c r="N128" s="38"/>
      <c r="O128" s="40"/>
      <c r="P128" s="41">
        <f t="shared" si="21"/>
        <v>45</v>
      </c>
      <c r="Q128" s="41">
        <f t="shared" si="22"/>
        <v>46</v>
      </c>
      <c r="R128" s="41">
        <f t="shared" si="23"/>
        <v>51</v>
      </c>
      <c r="S128" s="41">
        <f t="shared" si="24"/>
        <v>52</v>
      </c>
      <c r="T128" s="41">
        <f t="shared" si="25"/>
        <v>56</v>
      </c>
      <c r="U128" s="41" t="e">
        <f t="shared" si="26"/>
        <v>#VALUE!</v>
      </c>
      <c r="V128" s="40"/>
      <c r="W128" s="42" t="e">
        <f t="shared" si="27"/>
        <v>#VALUE!</v>
      </c>
      <c r="X128" s="60"/>
    </row>
    <row r="129" spans="1:23" ht="12.75">
      <c r="A129" s="62"/>
      <c r="B129" s="28"/>
      <c r="C129" s="63"/>
      <c r="D129" s="64"/>
      <c r="E129" s="63"/>
      <c r="F129" s="65"/>
      <c r="G129" s="65"/>
      <c r="H129" s="66"/>
      <c r="I129" s="65"/>
      <c r="J129" s="65"/>
      <c r="K129" s="65"/>
      <c r="L129" s="66"/>
      <c r="M129" s="65"/>
      <c r="N129" s="65"/>
      <c r="O129" s="28"/>
      <c r="P129" s="29"/>
      <c r="Q129" s="29"/>
      <c r="R129" s="29"/>
      <c r="S129" s="29"/>
      <c r="T129" s="29"/>
      <c r="U129" s="29"/>
      <c r="V129" s="28"/>
      <c r="W129" s="30"/>
    </row>
    <row r="130" spans="1:24" s="21" customFormat="1" ht="12.75">
      <c r="A130" s="67"/>
      <c r="B130" s="68"/>
      <c r="C130" s="69">
        <v>81</v>
      </c>
      <c r="D130" s="70">
        <v>50</v>
      </c>
      <c r="E130" s="69">
        <v>52</v>
      </c>
      <c r="F130" s="71">
        <v>65</v>
      </c>
      <c r="G130" s="71">
        <v>40</v>
      </c>
      <c r="H130" s="72">
        <v>43</v>
      </c>
      <c r="I130" s="71">
        <v>60</v>
      </c>
      <c r="J130" s="71">
        <v>46</v>
      </c>
      <c r="K130" s="71">
        <v>49</v>
      </c>
      <c r="L130" s="72">
        <v>62</v>
      </c>
      <c r="M130" s="71">
        <v>58</v>
      </c>
      <c r="N130" s="71">
        <v>53</v>
      </c>
      <c r="O130" s="68"/>
      <c r="P130" s="73"/>
      <c r="Q130" s="73"/>
      <c r="R130" s="73"/>
      <c r="S130" s="73"/>
      <c r="T130" s="73"/>
      <c r="U130" s="73"/>
      <c r="V130" s="68"/>
      <c r="W130" s="74"/>
      <c r="X130" s="19"/>
    </row>
  </sheetData>
  <sheetProtection selectLockedCells="1" selectUnlockedCells="1"/>
  <mergeCells count="2">
    <mergeCell ref="A1:W1"/>
    <mergeCell ref="P3:U3"/>
  </mergeCells>
  <printOptions horizont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="56" zoomScaleNormal="56" workbookViewId="0" topLeftCell="A1">
      <selection activeCell="B2" sqref="B2"/>
    </sheetView>
  </sheetViews>
  <sheetFormatPr defaultColWidth="9.140625" defaultRowHeight="12.75"/>
  <cols>
    <col min="1" max="1" width="4.00390625" style="75" customWidth="1"/>
    <col min="2" max="2" width="31.8515625" style="75" customWidth="1"/>
    <col min="3" max="3" width="14.28125" style="75" customWidth="1"/>
    <col min="4" max="4" width="7.00390625" style="75" customWidth="1"/>
    <col min="5" max="5" width="0" style="75" hidden="1" customWidth="1"/>
    <col min="6" max="6" width="26.7109375" style="75" customWidth="1"/>
    <col min="7" max="7" width="25.28125" style="75" customWidth="1"/>
    <col min="8" max="8" width="22.7109375" style="75" customWidth="1"/>
    <col min="9" max="9" width="10.7109375" style="75" customWidth="1"/>
    <col min="10" max="10" width="10.57421875" style="75" customWidth="1"/>
    <col min="11" max="16384" width="9.140625" style="75" customWidth="1"/>
  </cols>
  <sheetData>
    <row r="1" spans="1:5" ht="18" customHeight="1">
      <c r="A1" s="76"/>
      <c r="B1" s="77" t="s">
        <v>192</v>
      </c>
      <c r="C1" s="78"/>
      <c r="D1" s="77" t="s">
        <v>193</v>
      </c>
      <c r="E1" s="79"/>
    </row>
    <row r="2" spans="1:5" ht="18" customHeight="1">
      <c r="A2" s="76">
        <v>1</v>
      </c>
      <c r="B2" s="76" t="s">
        <v>194</v>
      </c>
      <c r="C2" s="76"/>
      <c r="D2" s="80">
        <v>198</v>
      </c>
      <c r="E2" s="81"/>
    </row>
    <row r="3" spans="1:5" ht="18" customHeight="1">
      <c r="A3" s="76">
        <v>2</v>
      </c>
      <c r="B3" s="76" t="s">
        <v>195</v>
      </c>
      <c r="C3" s="76"/>
      <c r="D3" s="80">
        <v>197</v>
      </c>
      <c r="E3" s="81"/>
    </row>
    <row r="4" spans="1:5" ht="18" customHeight="1">
      <c r="A4" s="76">
        <v>3</v>
      </c>
      <c r="B4" s="76" t="s">
        <v>196</v>
      </c>
      <c r="C4" s="76"/>
      <c r="D4" s="80">
        <v>196</v>
      </c>
      <c r="E4" s="81"/>
    </row>
    <row r="5" spans="1:5" ht="18" customHeight="1">
      <c r="A5" s="76">
        <v>4</v>
      </c>
      <c r="B5" s="76" t="s">
        <v>197</v>
      </c>
      <c r="C5" s="76"/>
      <c r="D5" s="80">
        <v>195</v>
      </c>
      <c r="E5" s="81"/>
    </row>
    <row r="6" spans="1:5" ht="18" customHeight="1">
      <c r="A6" s="76">
        <v>5</v>
      </c>
      <c r="B6" s="76" t="s">
        <v>198</v>
      </c>
      <c r="C6" s="76"/>
      <c r="D6" s="80">
        <v>194</v>
      </c>
      <c r="E6" s="81"/>
    </row>
    <row r="7" spans="1:5" ht="18" customHeight="1">
      <c r="A7" s="76">
        <v>6</v>
      </c>
      <c r="B7" s="76" t="s">
        <v>199</v>
      </c>
      <c r="C7" s="76"/>
      <c r="D7" s="80">
        <v>193</v>
      </c>
      <c r="E7" s="81"/>
    </row>
    <row r="8" spans="1:5" ht="18" customHeight="1">
      <c r="A8" s="76">
        <v>7</v>
      </c>
      <c r="B8" s="76" t="s">
        <v>200</v>
      </c>
      <c r="C8" s="76"/>
      <c r="D8" s="80">
        <v>192</v>
      </c>
      <c r="E8" s="81"/>
    </row>
    <row r="9" spans="1:5" ht="18" customHeight="1">
      <c r="A9" s="76">
        <v>8</v>
      </c>
      <c r="B9" s="76" t="s">
        <v>51</v>
      </c>
      <c r="C9" s="76"/>
      <c r="D9" s="80">
        <v>191</v>
      </c>
      <c r="E9" s="81"/>
    </row>
    <row r="10" spans="1:5" ht="18" customHeight="1">
      <c r="A10" s="76">
        <v>9</v>
      </c>
      <c r="B10" s="76" t="s">
        <v>201</v>
      </c>
      <c r="C10" s="76"/>
      <c r="D10" s="80">
        <v>190</v>
      </c>
      <c r="E10" s="81"/>
    </row>
    <row r="11" spans="1:5" ht="18" customHeight="1">
      <c r="A11" s="76">
        <v>10</v>
      </c>
      <c r="B11" s="76" t="s">
        <v>129</v>
      </c>
      <c r="C11" s="76"/>
      <c r="D11" s="80">
        <v>189</v>
      </c>
      <c r="E11" s="81"/>
    </row>
    <row r="12" spans="1:5" ht="18" customHeight="1">
      <c r="A12" s="76">
        <v>11</v>
      </c>
      <c r="B12" s="76" t="s">
        <v>202</v>
      </c>
      <c r="C12" s="76"/>
      <c r="D12" s="80">
        <v>188</v>
      </c>
      <c r="E12" s="81"/>
    </row>
    <row r="13" spans="1:5" ht="18" customHeight="1">
      <c r="A13" s="76">
        <v>12</v>
      </c>
      <c r="B13" s="76" t="s">
        <v>128</v>
      </c>
      <c r="C13" s="76"/>
      <c r="D13" s="80">
        <v>187</v>
      </c>
      <c r="E13" s="81"/>
    </row>
    <row r="14" spans="1:5" ht="18" customHeight="1">
      <c r="A14" s="76">
        <v>13</v>
      </c>
      <c r="B14" s="76" t="s">
        <v>203</v>
      </c>
      <c r="C14" s="76"/>
      <c r="D14" s="80">
        <v>186</v>
      </c>
      <c r="E14" s="81"/>
    </row>
    <row r="15" spans="1:5" ht="18" customHeight="1">
      <c r="A15" s="76">
        <v>13</v>
      </c>
      <c r="B15" s="76" t="s">
        <v>204</v>
      </c>
      <c r="C15" s="76"/>
      <c r="D15" s="80">
        <v>186</v>
      </c>
      <c r="E15" s="81"/>
    </row>
    <row r="16" spans="1:5" ht="18" customHeight="1">
      <c r="A16" s="76">
        <v>13</v>
      </c>
      <c r="B16" s="76" t="s">
        <v>56</v>
      </c>
      <c r="C16" s="76"/>
      <c r="D16" s="80">
        <v>186</v>
      </c>
      <c r="E16" s="81"/>
    </row>
    <row r="17" spans="1:5" ht="18" customHeight="1">
      <c r="A17" s="76">
        <v>13</v>
      </c>
      <c r="B17" s="76" t="s">
        <v>205</v>
      </c>
      <c r="C17" s="76"/>
      <c r="D17" s="80">
        <v>186</v>
      </c>
      <c r="E17" s="81"/>
    </row>
    <row r="18" spans="1:5" ht="18" customHeight="1">
      <c r="A18" s="76">
        <v>17</v>
      </c>
      <c r="B18" s="76" t="s">
        <v>206</v>
      </c>
      <c r="C18" s="76"/>
      <c r="D18" s="80">
        <v>185</v>
      </c>
      <c r="E18" s="81"/>
    </row>
    <row r="19" spans="1:5" ht="18" customHeight="1">
      <c r="A19" s="76">
        <v>18</v>
      </c>
      <c r="B19" s="76" t="s">
        <v>207</v>
      </c>
      <c r="C19" s="76"/>
      <c r="D19" s="80">
        <v>184</v>
      </c>
      <c r="E19" s="81"/>
    </row>
    <row r="20" spans="1:5" ht="18" customHeight="1">
      <c r="A20" s="76">
        <v>19</v>
      </c>
      <c r="B20" s="76" t="s">
        <v>208</v>
      </c>
      <c r="C20" s="76"/>
      <c r="D20" s="80">
        <v>183</v>
      </c>
      <c r="E20" s="81"/>
    </row>
    <row r="21" spans="1:5" ht="18" customHeight="1">
      <c r="A21" s="76">
        <v>20</v>
      </c>
      <c r="B21" s="76" t="s">
        <v>209</v>
      </c>
      <c r="C21" s="76"/>
      <c r="D21" s="80">
        <v>182</v>
      </c>
      <c r="E21" s="81"/>
    </row>
    <row r="22" spans="1:5" ht="18" customHeight="1">
      <c r="A22" s="76">
        <v>21</v>
      </c>
      <c r="B22" s="76" t="s">
        <v>210</v>
      </c>
      <c r="C22" s="76"/>
      <c r="D22" s="80">
        <v>181</v>
      </c>
      <c r="E22" s="81"/>
    </row>
    <row r="23" spans="1:5" ht="18" customHeight="1">
      <c r="A23" s="76">
        <v>22</v>
      </c>
      <c r="B23" s="76" t="s">
        <v>211</v>
      </c>
      <c r="C23" s="76"/>
      <c r="D23" s="80">
        <v>180</v>
      </c>
      <c r="E23" s="81"/>
    </row>
    <row r="24" spans="1:5" ht="18" customHeight="1">
      <c r="A24" s="76">
        <v>23</v>
      </c>
      <c r="B24" s="76" t="s">
        <v>212</v>
      </c>
      <c r="C24" s="76"/>
      <c r="D24" s="80">
        <v>179</v>
      </c>
      <c r="E24" s="81"/>
    </row>
    <row r="25" spans="1:5" ht="18" customHeight="1">
      <c r="A25" s="76">
        <v>24</v>
      </c>
      <c r="B25" s="76" t="s">
        <v>213</v>
      </c>
      <c r="C25" s="76"/>
      <c r="D25" s="80">
        <v>178</v>
      </c>
      <c r="E25" s="81"/>
    </row>
    <row r="26" spans="1:5" ht="18" customHeight="1">
      <c r="A26" s="76">
        <v>25</v>
      </c>
      <c r="B26" s="76" t="s">
        <v>64</v>
      </c>
      <c r="C26" s="76"/>
      <c r="D26" s="80">
        <v>177</v>
      </c>
      <c r="E26" s="81"/>
    </row>
    <row r="27" spans="1:6" ht="18" customHeight="1">
      <c r="A27" s="76">
        <v>26</v>
      </c>
      <c r="B27" s="76" t="s">
        <v>214</v>
      </c>
      <c r="C27" s="76"/>
      <c r="D27" s="80">
        <v>176</v>
      </c>
      <c r="E27" s="81"/>
      <c r="F27" s="82"/>
    </row>
    <row r="28" spans="1:5" ht="18" customHeight="1">
      <c r="A28" s="76">
        <v>27</v>
      </c>
      <c r="B28" s="76" t="s">
        <v>215</v>
      </c>
      <c r="C28" s="76"/>
      <c r="D28" s="80">
        <v>175</v>
      </c>
      <c r="E28" s="81"/>
    </row>
    <row r="29" spans="1:5" ht="18" customHeight="1">
      <c r="A29" s="76">
        <v>28</v>
      </c>
      <c r="B29" s="76" t="s">
        <v>216</v>
      </c>
      <c r="C29" s="76"/>
      <c r="D29" s="80">
        <v>174</v>
      </c>
      <c r="E29" s="81"/>
    </row>
    <row r="30" spans="1:5" ht="18" customHeight="1">
      <c r="A30" s="76">
        <v>29</v>
      </c>
      <c r="B30" s="76" t="s">
        <v>62</v>
      </c>
      <c r="C30" s="76"/>
      <c r="D30" s="80">
        <v>173</v>
      </c>
      <c r="E30" s="81"/>
    </row>
    <row r="31" spans="1:6" ht="18" customHeight="1">
      <c r="A31" s="76">
        <v>30</v>
      </c>
      <c r="B31" s="76" t="s">
        <v>217</v>
      </c>
      <c r="C31" s="76"/>
      <c r="D31" s="80">
        <v>172</v>
      </c>
      <c r="E31" s="81"/>
      <c r="F31" s="82"/>
    </row>
    <row r="32" spans="1:5" ht="18" customHeight="1">
      <c r="A32" s="76">
        <v>31</v>
      </c>
      <c r="B32" s="76" t="s">
        <v>116</v>
      </c>
      <c r="C32" s="76"/>
      <c r="D32" s="80">
        <v>171</v>
      </c>
      <c r="E32" s="81"/>
    </row>
    <row r="33" spans="1:5" ht="18" customHeight="1">
      <c r="A33" s="76">
        <v>32</v>
      </c>
      <c r="B33" s="76" t="s">
        <v>111</v>
      </c>
      <c r="C33" s="76"/>
      <c r="D33" s="80">
        <v>170</v>
      </c>
      <c r="E33" s="81"/>
    </row>
    <row r="34" spans="1:5" ht="18" customHeight="1">
      <c r="A34" s="76">
        <v>33</v>
      </c>
      <c r="B34" s="76" t="s">
        <v>218</v>
      </c>
      <c r="C34" s="76"/>
      <c r="D34" s="80">
        <v>169</v>
      </c>
      <c r="E34" s="81"/>
    </row>
    <row r="35" spans="1:5" ht="18" customHeight="1">
      <c r="A35" s="76">
        <v>34</v>
      </c>
      <c r="B35" s="76" t="s">
        <v>60</v>
      </c>
      <c r="C35" s="76"/>
      <c r="D35" s="80">
        <v>168</v>
      </c>
      <c r="E35" s="81"/>
    </row>
    <row r="36" spans="1:5" ht="18" customHeight="1">
      <c r="A36" s="76">
        <v>35</v>
      </c>
      <c r="B36" s="76" t="s">
        <v>219</v>
      </c>
      <c r="C36" s="76"/>
      <c r="D36" s="80">
        <v>167</v>
      </c>
      <c r="E36" s="81"/>
    </row>
    <row r="37" spans="1:5" ht="18" customHeight="1">
      <c r="A37" s="76">
        <v>36</v>
      </c>
      <c r="B37" s="76" t="s">
        <v>220</v>
      </c>
      <c r="C37" s="76"/>
      <c r="D37" s="80">
        <v>166</v>
      </c>
      <c r="E37" s="81"/>
    </row>
    <row r="38" spans="1:5" ht="18" customHeight="1">
      <c r="A38" s="76">
        <v>37</v>
      </c>
      <c r="B38" s="76" t="s">
        <v>221</v>
      </c>
      <c r="C38" s="76"/>
      <c r="D38" s="80">
        <v>165</v>
      </c>
      <c r="E38" s="81"/>
    </row>
    <row r="39" spans="1:5" ht="18" customHeight="1">
      <c r="A39" s="76">
        <v>38</v>
      </c>
      <c r="B39" s="76" t="s">
        <v>222</v>
      </c>
      <c r="C39" s="76"/>
      <c r="D39" s="80">
        <v>164</v>
      </c>
      <c r="E39" s="81"/>
    </row>
    <row r="40" spans="1:5" ht="18" customHeight="1">
      <c r="A40" s="76">
        <v>39</v>
      </c>
      <c r="B40" s="76" t="s">
        <v>223</v>
      </c>
      <c r="C40" s="76"/>
      <c r="D40" s="80">
        <v>163</v>
      </c>
      <c r="E40" s="81"/>
    </row>
    <row r="41" spans="1:5" ht="18" customHeight="1">
      <c r="A41" s="76">
        <v>40</v>
      </c>
      <c r="B41" s="76" t="s">
        <v>105</v>
      </c>
      <c r="C41" s="76"/>
      <c r="D41" s="80">
        <v>162</v>
      </c>
      <c r="E41" s="81"/>
    </row>
    <row r="42" spans="1:5" ht="18" customHeight="1">
      <c r="A42" s="76">
        <v>41</v>
      </c>
      <c r="B42" s="76" t="s">
        <v>74</v>
      </c>
      <c r="C42" s="76"/>
      <c r="D42" s="80">
        <v>161</v>
      </c>
      <c r="E42" s="81"/>
    </row>
    <row r="43" spans="1:6" ht="18" customHeight="1">
      <c r="A43" s="76">
        <v>42</v>
      </c>
      <c r="B43" s="76" t="s">
        <v>224</v>
      </c>
      <c r="C43" s="76"/>
      <c r="D43" s="80">
        <v>160</v>
      </c>
      <c r="E43" s="81"/>
      <c r="F43" s="82"/>
    </row>
    <row r="44" spans="1:5" ht="18" customHeight="1">
      <c r="A44" s="76">
        <v>43</v>
      </c>
      <c r="B44" s="76" t="s">
        <v>225</v>
      </c>
      <c r="C44" s="76"/>
      <c r="D44" s="80">
        <v>159</v>
      </c>
      <c r="E44" s="81"/>
    </row>
    <row r="45" spans="1:5" ht="18" customHeight="1">
      <c r="A45" s="76">
        <v>44</v>
      </c>
      <c r="B45" s="76" t="s">
        <v>226</v>
      </c>
      <c r="C45" s="76"/>
      <c r="D45" s="80">
        <v>158</v>
      </c>
      <c r="E45" s="81"/>
    </row>
    <row r="46" spans="1:5" ht="18" customHeight="1">
      <c r="A46" s="76">
        <v>45</v>
      </c>
      <c r="B46" s="76" t="s">
        <v>227</v>
      </c>
      <c r="C46" s="76"/>
      <c r="D46" s="80">
        <v>157</v>
      </c>
      <c r="E46" s="81"/>
    </row>
    <row r="47" spans="1:5" ht="18" customHeight="1">
      <c r="A47" s="76">
        <v>46</v>
      </c>
      <c r="B47" s="76" t="s">
        <v>190</v>
      </c>
      <c r="C47" s="76"/>
      <c r="D47" s="80">
        <v>156</v>
      </c>
      <c r="E47" s="81"/>
    </row>
    <row r="48" spans="1:6" ht="18" customHeight="1">
      <c r="A48" s="76">
        <v>47</v>
      </c>
      <c r="B48" s="76" t="s">
        <v>228</v>
      </c>
      <c r="C48" s="76"/>
      <c r="D48" s="80">
        <v>155</v>
      </c>
      <c r="E48" s="81"/>
      <c r="F48" s="82"/>
    </row>
    <row r="49" spans="1:5" ht="18" customHeight="1">
      <c r="A49" s="76">
        <v>48</v>
      </c>
      <c r="B49" s="76" t="s">
        <v>89</v>
      </c>
      <c r="C49" s="76"/>
      <c r="D49" s="80">
        <v>154</v>
      </c>
      <c r="E49" s="81"/>
    </row>
    <row r="50" spans="1:6" ht="18" customHeight="1">
      <c r="A50" s="76">
        <v>49</v>
      </c>
      <c r="B50" s="76" t="s">
        <v>229</v>
      </c>
      <c r="C50" s="76"/>
      <c r="D50" s="80">
        <v>153</v>
      </c>
      <c r="E50" s="81"/>
      <c r="F50" s="82"/>
    </row>
    <row r="51" spans="1:5" ht="18" customHeight="1">
      <c r="A51" s="76">
        <v>50</v>
      </c>
      <c r="B51" s="76" t="s">
        <v>230</v>
      </c>
      <c r="C51" s="76"/>
      <c r="D51" s="80">
        <v>152</v>
      </c>
      <c r="E51" s="81"/>
    </row>
    <row r="52" spans="1:5" ht="18" customHeight="1">
      <c r="A52" s="76">
        <v>51</v>
      </c>
      <c r="B52" s="76" t="s">
        <v>81</v>
      </c>
      <c r="C52" s="76"/>
      <c r="D52" s="80">
        <v>151</v>
      </c>
      <c r="E52" s="81"/>
    </row>
    <row r="53" spans="1:5" ht="18" customHeight="1">
      <c r="A53" s="76">
        <v>52</v>
      </c>
      <c r="B53" s="76" t="s">
        <v>231</v>
      </c>
      <c r="C53" s="76"/>
      <c r="D53" s="80">
        <v>150</v>
      </c>
      <c r="E53" s="81"/>
    </row>
    <row r="54" spans="1:5" ht="18" customHeight="1">
      <c r="A54" s="76">
        <v>53</v>
      </c>
      <c r="B54" s="76" t="s">
        <v>232</v>
      </c>
      <c r="C54" s="76"/>
      <c r="D54" s="80">
        <v>149</v>
      </c>
      <c r="E54" s="81"/>
    </row>
    <row r="55" spans="1:5" ht="18" customHeight="1">
      <c r="A55" s="76">
        <v>54</v>
      </c>
      <c r="B55" s="76" t="s">
        <v>233</v>
      </c>
      <c r="C55" s="76"/>
      <c r="D55" s="80">
        <v>148</v>
      </c>
      <c r="E55" s="81"/>
    </row>
    <row r="56" spans="1:5" ht="18" customHeight="1">
      <c r="A56" s="76">
        <v>55</v>
      </c>
      <c r="B56" s="76" t="s">
        <v>124</v>
      </c>
      <c r="C56" s="76"/>
      <c r="D56" s="80">
        <v>147</v>
      </c>
      <c r="E56" s="81"/>
    </row>
    <row r="57" spans="1:5" ht="18" customHeight="1">
      <c r="A57" s="76">
        <v>56</v>
      </c>
      <c r="B57" s="76" t="s">
        <v>234</v>
      </c>
      <c r="C57" s="76"/>
      <c r="D57" s="80">
        <v>146</v>
      </c>
      <c r="E57" s="81"/>
    </row>
    <row r="58" spans="1:6" ht="18" customHeight="1">
      <c r="A58" s="76">
        <v>57</v>
      </c>
      <c r="B58" s="76" t="s">
        <v>80</v>
      </c>
      <c r="C58" s="76"/>
      <c r="D58" s="80">
        <v>145</v>
      </c>
      <c r="E58" s="81"/>
      <c r="F58" s="82"/>
    </row>
    <row r="59" spans="1:5" ht="18" customHeight="1">
      <c r="A59" s="76">
        <v>58</v>
      </c>
      <c r="B59" s="76" t="s">
        <v>106</v>
      </c>
      <c r="C59" s="76"/>
      <c r="D59" s="80">
        <v>144</v>
      </c>
      <c r="E59" s="81"/>
    </row>
    <row r="60" spans="1:6" ht="18" customHeight="1">
      <c r="A60" s="76">
        <v>59</v>
      </c>
      <c r="B60" s="76" t="s">
        <v>235</v>
      </c>
      <c r="C60" s="76"/>
      <c r="D60" s="80">
        <v>143</v>
      </c>
      <c r="E60" s="81"/>
      <c r="F60" s="82"/>
    </row>
    <row r="61" spans="1:6" ht="18" customHeight="1">
      <c r="A61" s="76">
        <v>60</v>
      </c>
      <c r="B61" s="76" t="s">
        <v>236</v>
      </c>
      <c r="C61" s="76"/>
      <c r="D61" s="80">
        <v>142</v>
      </c>
      <c r="E61" s="81"/>
      <c r="F61" s="82"/>
    </row>
    <row r="62" spans="1:5" ht="18" customHeight="1">
      <c r="A62" s="76">
        <v>61</v>
      </c>
      <c r="B62" s="76" t="s">
        <v>237</v>
      </c>
      <c r="C62" s="76"/>
      <c r="D62" s="80">
        <v>141</v>
      </c>
      <c r="E62" s="81"/>
    </row>
    <row r="63" spans="1:5" ht="18" customHeight="1">
      <c r="A63" s="76">
        <v>62</v>
      </c>
      <c r="B63" s="76" t="s">
        <v>238</v>
      </c>
      <c r="C63" s="76"/>
      <c r="D63" s="80">
        <v>140</v>
      </c>
      <c r="E63" s="81"/>
    </row>
    <row r="64" spans="1:5" ht="18" customHeight="1">
      <c r="A64" s="76">
        <v>63</v>
      </c>
      <c r="B64" s="76" t="s">
        <v>112</v>
      </c>
      <c r="C64" s="76"/>
      <c r="D64" s="80">
        <v>139</v>
      </c>
      <c r="E64" s="81"/>
    </row>
    <row r="65" spans="1:5" ht="18" customHeight="1">
      <c r="A65" s="76">
        <v>64</v>
      </c>
      <c r="B65" s="76" t="s">
        <v>239</v>
      </c>
      <c r="C65" s="76"/>
      <c r="D65" s="80">
        <v>138</v>
      </c>
      <c r="E65" s="81"/>
    </row>
    <row r="66" spans="1:6" ht="18" customHeight="1">
      <c r="A66" s="76">
        <v>65</v>
      </c>
      <c r="B66" s="76" t="s">
        <v>87</v>
      </c>
      <c r="C66" s="76"/>
      <c r="D66" s="80">
        <v>137</v>
      </c>
      <c r="E66" s="81"/>
      <c r="F66" s="82"/>
    </row>
    <row r="67" spans="1:6" ht="18" customHeight="1">
      <c r="A67" s="76">
        <v>66</v>
      </c>
      <c r="B67" s="76" t="s">
        <v>240</v>
      </c>
      <c r="C67" s="76"/>
      <c r="D67" s="80">
        <v>136</v>
      </c>
      <c r="E67" s="81"/>
      <c r="F67" s="82"/>
    </row>
    <row r="68" spans="1:5" ht="18" customHeight="1">
      <c r="A68" s="76">
        <v>67</v>
      </c>
      <c r="B68" s="76" t="s">
        <v>241</v>
      </c>
      <c r="C68" s="76"/>
      <c r="D68" s="80">
        <v>135</v>
      </c>
      <c r="E68" s="81"/>
    </row>
    <row r="69" spans="1:5" ht="18" customHeight="1">
      <c r="A69" s="76">
        <v>68</v>
      </c>
      <c r="B69" s="76" t="s">
        <v>242</v>
      </c>
      <c r="C69" s="76"/>
      <c r="D69" s="80">
        <v>134</v>
      </c>
      <c r="E69" s="81"/>
    </row>
    <row r="70" spans="1:5" ht="18" customHeight="1">
      <c r="A70" s="76">
        <v>69</v>
      </c>
      <c r="B70" s="76" t="s">
        <v>243</v>
      </c>
      <c r="C70" s="76"/>
      <c r="D70" s="80">
        <v>133</v>
      </c>
      <c r="E70" s="81"/>
    </row>
    <row r="71" spans="1:6" ht="18" customHeight="1">
      <c r="A71" s="76">
        <v>70</v>
      </c>
      <c r="B71" s="76" t="s">
        <v>244</v>
      </c>
      <c r="C71" s="76"/>
      <c r="D71" s="80">
        <v>132</v>
      </c>
      <c r="E71" s="81"/>
      <c r="F71" s="82"/>
    </row>
    <row r="72" spans="1:5" ht="18" customHeight="1">
      <c r="A72" s="76">
        <v>71</v>
      </c>
      <c r="B72" s="76" t="s">
        <v>245</v>
      </c>
      <c r="C72" s="76"/>
      <c r="D72" s="80">
        <v>131</v>
      </c>
      <c r="E72" s="81"/>
    </row>
    <row r="73" spans="1:6" ht="18" customHeight="1">
      <c r="A73" s="76">
        <v>72</v>
      </c>
      <c r="B73" s="76" t="s">
        <v>246</v>
      </c>
      <c r="C73" s="76"/>
      <c r="D73" s="80">
        <v>130</v>
      </c>
      <c r="E73" s="81"/>
      <c r="F73" s="82"/>
    </row>
    <row r="74" spans="1:5" ht="18" customHeight="1">
      <c r="A74" s="76">
        <v>73</v>
      </c>
      <c r="B74" s="76" t="s">
        <v>247</v>
      </c>
      <c r="C74" s="76"/>
      <c r="D74" s="80">
        <v>129</v>
      </c>
      <c r="E74" s="81"/>
    </row>
    <row r="75" spans="1:5" ht="18" customHeight="1">
      <c r="A75" s="76">
        <v>74</v>
      </c>
      <c r="B75" s="76" t="s">
        <v>248</v>
      </c>
      <c r="C75" s="76"/>
      <c r="D75" s="80">
        <v>128</v>
      </c>
      <c r="E75" s="81"/>
    </row>
    <row r="76" spans="1:5" ht="18" customHeight="1">
      <c r="A76" s="76">
        <v>75</v>
      </c>
      <c r="B76" s="76" t="s">
        <v>249</v>
      </c>
      <c r="C76" s="76"/>
      <c r="D76" s="80">
        <v>127</v>
      </c>
      <c r="E76" s="81"/>
    </row>
    <row r="77" spans="1:6" ht="18" customHeight="1">
      <c r="A77" s="76">
        <v>76</v>
      </c>
      <c r="B77" s="76" t="s">
        <v>250</v>
      </c>
      <c r="C77" s="76"/>
      <c r="D77" s="80">
        <v>126</v>
      </c>
      <c r="E77" s="81"/>
      <c r="F77" s="82"/>
    </row>
    <row r="78" spans="1:5" ht="18" customHeight="1">
      <c r="A78" s="76">
        <v>77</v>
      </c>
      <c r="B78" s="76" t="s">
        <v>251</v>
      </c>
      <c r="C78" s="76"/>
      <c r="D78" s="80">
        <v>125</v>
      </c>
      <c r="E78" s="81"/>
    </row>
    <row r="79" spans="1:5" ht="18" customHeight="1">
      <c r="A79" s="76">
        <v>78</v>
      </c>
      <c r="B79" s="76" t="s">
        <v>138</v>
      </c>
      <c r="C79" s="76"/>
      <c r="D79" s="80">
        <v>124</v>
      </c>
      <c r="E79" s="81"/>
    </row>
    <row r="80" spans="1:4" ht="18" customHeight="1">
      <c r="A80" s="76">
        <v>79</v>
      </c>
      <c r="B80" s="76" t="s">
        <v>252</v>
      </c>
      <c r="C80" s="76"/>
      <c r="D80" s="80">
        <v>123</v>
      </c>
    </row>
    <row r="81" spans="1:4" ht="18" customHeight="1">
      <c r="A81" s="76">
        <v>80</v>
      </c>
      <c r="B81" s="76" t="s">
        <v>253</v>
      </c>
      <c r="C81" s="76"/>
      <c r="D81" s="80">
        <v>122</v>
      </c>
    </row>
    <row r="82" spans="1:4" ht="18" customHeight="1">
      <c r="A82" s="76">
        <v>81</v>
      </c>
      <c r="B82" s="76" t="s">
        <v>254</v>
      </c>
      <c r="C82" s="83"/>
      <c r="D82" s="84">
        <v>121</v>
      </c>
    </row>
    <row r="83" spans="1:4" ht="18" customHeight="1">
      <c r="A83" s="81"/>
      <c r="B83" s="81"/>
      <c r="C83" s="81"/>
      <c r="D83" s="81"/>
    </row>
    <row r="84" spans="1:4" ht="18" customHeight="1">
      <c r="A84" s="81"/>
      <c r="B84" s="81"/>
      <c r="C84" s="81"/>
      <c r="D84" s="81"/>
    </row>
  </sheetData>
  <sheetProtection selectLockedCells="1" selectUnlockedCells="1"/>
  <printOptions/>
  <pageMargins left="0.75" right="0.75" top="0.1701388888888889" bottom="0.170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="56" zoomScaleNormal="56" workbookViewId="0" topLeftCell="A1">
      <selection activeCell="C7" sqref="C7"/>
    </sheetView>
  </sheetViews>
  <sheetFormatPr defaultColWidth="13.7109375" defaultRowHeight="12.75"/>
  <cols>
    <col min="1" max="1" width="4.8515625" style="85" customWidth="1"/>
    <col min="2" max="2" width="8.140625" style="85" customWidth="1"/>
    <col min="3" max="3" width="43.421875" style="85" customWidth="1"/>
    <col min="4" max="4" width="22.57421875" style="85" customWidth="1"/>
    <col min="5" max="5" width="6.421875" style="85" customWidth="1"/>
    <col min="6" max="6" width="12.140625" style="85" customWidth="1"/>
    <col min="7" max="16384" width="13.8515625" style="85" customWidth="1"/>
  </cols>
  <sheetData>
    <row r="1" spans="1:6" ht="27.75" customHeight="1">
      <c r="A1" s="86" t="s">
        <v>255</v>
      </c>
      <c r="B1" s="87" t="s">
        <v>256</v>
      </c>
      <c r="C1" s="88" t="s">
        <v>257</v>
      </c>
      <c r="D1" s="88" t="s">
        <v>258</v>
      </c>
      <c r="E1" s="88" t="s">
        <v>259</v>
      </c>
      <c r="F1" s="88" t="s">
        <v>260</v>
      </c>
    </row>
    <row r="2" spans="1:6" ht="27.75" customHeight="1">
      <c r="A2" s="85">
        <v>1</v>
      </c>
      <c r="B2" s="89">
        <v>38</v>
      </c>
      <c r="C2" s="90" t="s">
        <v>33</v>
      </c>
      <c r="D2" s="90" t="s">
        <v>261</v>
      </c>
      <c r="E2" s="90">
        <v>96</v>
      </c>
      <c r="F2" s="90" t="s">
        <v>262</v>
      </c>
    </row>
    <row r="3" spans="1:6" ht="27.75" customHeight="1">
      <c r="A3" s="85">
        <v>2</v>
      </c>
      <c r="B3" s="89">
        <v>29</v>
      </c>
      <c r="C3" s="90" t="s">
        <v>263</v>
      </c>
      <c r="D3" s="90" t="s">
        <v>261</v>
      </c>
      <c r="E3" s="90">
        <v>95</v>
      </c>
      <c r="F3" s="90" t="s">
        <v>264</v>
      </c>
    </row>
    <row r="4" spans="1:6" ht="27.75" customHeight="1">
      <c r="A4" s="85">
        <v>3</v>
      </c>
      <c r="B4" s="89">
        <v>41</v>
      </c>
      <c r="C4" s="90" t="s">
        <v>37</v>
      </c>
      <c r="D4" s="90" t="s">
        <v>261</v>
      </c>
      <c r="E4" s="90">
        <v>94</v>
      </c>
      <c r="F4" s="90" t="s">
        <v>265</v>
      </c>
    </row>
    <row r="5" spans="1:6" ht="27.75" customHeight="1">
      <c r="A5" s="85">
        <v>4</v>
      </c>
      <c r="B5" s="89">
        <v>30</v>
      </c>
      <c r="C5" s="90" t="s">
        <v>41</v>
      </c>
      <c r="D5" s="90" t="s">
        <v>262</v>
      </c>
      <c r="E5" s="90">
        <v>93</v>
      </c>
      <c r="F5" s="90" t="s">
        <v>266</v>
      </c>
    </row>
    <row r="6" spans="1:6" ht="27.75" customHeight="1">
      <c r="A6" s="85">
        <v>5</v>
      </c>
      <c r="B6" s="89">
        <v>33</v>
      </c>
      <c r="C6" s="90" t="s">
        <v>40</v>
      </c>
      <c r="D6" s="90" t="s">
        <v>261</v>
      </c>
      <c r="E6" s="90">
        <v>92</v>
      </c>
      <c r="F6" s="90"/>
    </row>
    <row r="7" spans="1:6" ht="27.75" customHeight="1">
      <c r="A7" s="85">
        <v>6</v>
      </c>
      <c r="B7" s="89">
        <v>54</v>
      </c>
      <c r="C7" s="90" t="s">
        <v>267</v>
      </c>
      <c r="D7" s="90" t="s">
        <v>261</v>
      </c>
      <c r="E7" s="90">
        <v>91</v>
      </c>
      <c r="F7" s="90"/>
    </row>
    <row r="8" spans="1:6" ht="27.75" customHeight="1">
      <c r="A8" s="85">
        <v>7</v>
      </c>
      <c r="B8" s="89">
        <v>3</v>
      </c>
      <c r="C8" s="90" t="s">
        <v>39</v>
      </c>
      <c r="D8" s="90" t="s">
        <v>261</v>
      </c>
      <c r="E8" s="90">
        <v>90</v>
      </c>
      <c r="F8" s="90" t="s">
        <v>268</v>
      </c>
    </row>
    <row r="9" spans="1:6" ht="27.75" customHeight="1">
      <c r="A9" s="85">
        <v>8</v>
      </c>
      <c r="B9" s="89">
        <v>34</v>
      </c>
      <c r="C9" s="90" t="s">
        <v>46</v>
      </c>
      <c r="D9" s="90" t="s">
        <v>261</v>
      </c>
      <c r="E9" s="90">
        <v>89</v>
      </c>
      <c r="F9" s="90"/>
    </row>
    <row r="10" spans="1:6" ht="27.75" customHeight="1">
      <c r="A10" s="85">
        <v>9</v>
      </c>
      <c r="B10" s="89">
        <v>23</v>
      </c>
      <c r="C10" s="90" t="s">
        <v>50</v>
      </c>
      <c r="D10" s="90" t="s">
        <v>264</v>
      </c>
      <c r="E10" s="90">
        <v>88</v>
      </c>
      <c r="F10" s="90" t="s">
        <v>269</v>
      </c>
    </row>
    <row r="11" spans="1:6" ht="27.75" customHeight="1">
      <c r="A11" s="85">
        <v>10</v>
      </c>
      <c r="B11" s="89">
        <v>28</v>
      </c>
      <c r="C11" s="90" t="s">
        <v>270</v>
      </c>
      <c r="D11" s="90" t="s">
        <v>262</v>
      </c>
      <c r="E11" s="90">
        <v>87</v>
      </c>
      <c r="F11" s="90" t="s">
        <v>271</v>
      </c>
    </row>
    <row r="12" spans="1:6" ht="27.75" customHeight="1">
      <c r="A12" s="85">
        <v>11</v>
      </c>
      <c r="B12" s="89">
        <v>49</v>
      </c>
      <c r="C12" s="90" t="s">
        <v>53</v>
      </c>
      <c r="D12" s="90" t="s">
        <v>261</v>
      </c>
      <c r="E12" s="90">
        <v>86</v>
      </c>
      <c r="F12" s="90"/>
    </row>
    <row r="13" spans="1:6" ht="27.75" customHeight="1">
      <c r="A13" s="85">
        <v>12</v>
      </c>
      <c r="B13" s="89">
        <v>12</v>
      </c>
      <c r="C13" s="90" t="s">
        <v>43</v>
      </c>
      <c r="D13" s="90" t="s">
        <v>262</v>
      </c>
      <c r="E13" s="90">
        <v>85</v>
      </c>
      <c r="F13" s="90"/>
    </row>
    <row r="14" spans="1:6" ht="27.75" customHeight="1">
      <c r="A14" s="85">
        <v>13</v>
      </c>
      <c r="B14" s="89">
        <v>8</v>
      </c>
      <c r="C14" s="90" t="s">
        <v>42</v>
      </c>
      <c r="D14" s="90" t="s">
        <v>261</v>
      </c>
      <c r="E14" s="90">
        <v>84</v>
      </c>
      <c r="F14" s="90"/>
    </row>
    <row r="15" spans="1:6" ht="27.75" customHeight="1">
      <c r="A15" s="85">
        <v>14</v>
      </c>
      <c r="B15" s="89">
        <v>43</v>
      </c>
      <c r="C15" s="90" t="s">
        <v>47</v>
      </c>
      <c r="D15" s="90" t="s">
        <v>264</v>
      </c>
      <c r="E15" s="90">
        <v>83</v>
      </c>
      <c r="F15" s="90" t="s">
        <v>272</v>
      </c>
    </row>
    <row r="16" spans="1:6" ht="27.75" customHeight="1">
      <c r="A16" s="85">
        <v>15</v>
      </c>
      <c r="B16" s="89">
        <v>7</v>
      </c>
      <c r="C16" s="90" t="s">
        <v>273</v>
      </c>
      <c r="D16" s="90" t="s">
        <v>264</v>
      </c>
      <c r="E16" s="90">
        <v>82</v>
      </c>
      <c r="F16" s="90" t="s">
        <v>274</v>
      </c>
    </row>
    <row r="17" spans="1:6" ht="27.75" customHeight="1">
      <c r="A17" s="85">
        <v>16</v>
      </c>
      <c r="B17" s="89">
        <v>13</v>
      </c>
      <c r="C17" s="90" t="s">
        <v>49</v>
      </c>
      <c r="D17" s="90" t="s">
        <v>261</v>
      </c>
      <c r="E17" s="90">
        <v>81</v>
      </c>
      <c r="F17" s="90"/>
    </row>
    <row r="18" spans="1:6" ht="27.75" customHeight="1">
      <c r="A18" s="85">
        <v>17</v>
      </c>
      <c r="B18" s="89">
        <v>42</v>
      </c>
      <c r="C18" s="90" t="s">
        <v>71</v>
      </c>
      <c r="D18" s="90" t="s">
        <v>264</v>
      </c>
      <c r="E18" s="90">
        <v>80</v>
      </c>
      <c r="F18" s="90"/>
    </row>
    <row r="19" spans="1:6" ht="27.75" customHeight="1">
      <c r="A19" s="85">
        <v>18</v>
      </c>
      <c r="B19" s="89">
        <v>52</v>
      </c>
      <c r="C19" s="90" t="s">
        <v>45</v>
      </c>
      <c r="D19" s="90" t="s">
        <v>262</v>
      </c>
      <c r="E19" s="90">
        <v>79</v>
      </c>
      <c r="F19" s="90"/>
    </row>
    <row r="20" spans="1:6" ht="27.75" customHeight="1">
      <c r="A20" s="85">
        <v>19</v>
      </c>
      <c r="B20" s="89">
        <v>32</v>
      </c>
      <c r="C20" s="90" t="s">
        <v>55</v>
      </c>
      <c r="D20" s="90" t="s">
        <v>264</v>
      </c>
      <c r="E20" s="90">
        <v>78</v>
      </c>
      <c r="F20" s="90" t="s">
        <v>275</v>
      </c>
    </row>
    <row r="21" spans="1:6" ht="27.75" customHeight="1">
      <c r="A21" s="85">
        <v>20</v>
      </c>
      <c r="B21" s="89">
        <v>48</v>
      </c>
      <c r="C21" s="90" t="s">
        <v>72</v>
      </c>
      <c r="D21" s="90" t="s">
        <v>276</v>
      </c>
      <c r="E21" s="90">
        <v>77</v>
      </c>
      <c r="F21" s="90" t="s">
        <v>277</v>
      </c>
    </row>
    <row r="22" spans="1:6" ht="27.75" customHeight="1">
      <c r="A22" s="85">
        <v>21</v>
      </c>
      <c r="B22" s="89">
        <v>18</v>
      </c>
      <c r="C22" s="90" t="s">
        <v>111</v>
      </c>
      <c r="D22" s="90" t="s">
        <v>264</v>
      </c>
      <c r="E22" s="90">
        <v>76</v>
      </c>
      <c r="F22" s="90"/>
    </row>
    <row r="23" spans="1:6" ht="27.75" customHeight="1">
      <c r="A23" s="85">
        <v>22</v>
      </c>
      <c r="B23" s="89">
        <v>25</v>
      </c>
      <c r="C23" s="90" t="s">
        <v>62</v>
      </c>
      <c r="D23" s="90" t="s">
        <v>262</v>
      </c>
      <c r="E23" s="90">
        <v>75</v>
      </c>
      <c r="F23" s="90"/>
    </row>
    <row r="24" spans="1:6" ht="27.75" customHeight="1">
      <c r="A24" s="85">
        <v>23</v>
      </c>
      <c r="B24" s="89">
        <v>17</v>
      </c>
      <c r="C24" s="90" t="s">
        <v>61</v>
      </c>
      <c r="D24" s="90" t="s">
        <v>264</v>
      </c>
      <c r="E24" s="90">
        <v>74</v>
      </c>
      <c r="F24" s="90"/>
    </row>
    <row r="25" spans="1:6" ht="27.75" customHeight="1">
      <c r="A25" s="85">
        <v>24</v>
      </c>
      <c r="B25" s="89">
        <v>50</v>
      </c>
      <c r="C25" s="90" t="s">
        <v>157</v>
      </c>
      <c r="D25" s="90" t="s">
        <v>265</v>
      </c>
      <c r="E25" s="90">
        <v>73</v>
      </c>
      <c r="F25" s="90" t="s">
        <v>278</v>
      </c>
    </row>
    <row r="26" spans="1:6" ht="27.75" customHeight="1">
      <c r="A26" s="85">
        <v>25</v>
      </c>
      <c r="B26" s="89">
        <v>31</v>
      </c>
      <c r="C26" s="90" t="s">
        <v>184</v>
      </c>
      <c r="D26" s="90" t="s">
        <v>276</v>
      </c>
      <c r="E26" s="90">
        <v>72</v>
      </c>
      <c r="F26" s="90" t="s">
        <v>279</v>
      </c>
    </row>
    <row r="27" spans="1:6" ht="27.75" customHeight="1">
      <c r="A27" s="85">
        <v>26</v>
      </c>
      <c r="B27" s="89">
        <v>51</v>
      </c>
      <c r="C27" s="90" t="s">
        <v>280</v>
      </c>
      <c r="D27" s="90" t="s">
        <v>281</v>
      </c>
      <c r="E27" s="90">
        <v>71</v>
      </c>
      <c r="F27" s="90" t="s">
        <v>282</v>
      </c>
    </row>
    <row r="28" spans="1:6" ht="27.75" customHeight="1">
      <c r="A28" s="85">
        <v>27</v>
      </c>
      <c r="B28" s="89">
        <v>14</v>
      </c>
      <c r="C28" s="90" t="s">
        <v>57</v>
      </c>
      <c r="D28" s="90" t="s">
        <v>264</v>
      </c>
      <c r="E28" s="90">
        <v>70</v>
      </c>
      <c r="F28" s="90"/>
    </row>
    <row r="29" spans="1:6" ht="27.75" customHeight="1">
      <c r="A29" s="85">
        <v>28</v>
      </c>
      <c r="B29" s="89">
        <v>53</v>
      </c>
      <c r="C29" s="90" t="s">
        <v>135</v>
      </c>
      <c r="D29" s="90" t="s">
        <v>276</v>
      </c>
      <c r="E29" s="90">
        <v>69</v>
      </c>
      <c r="F29" s="90"/>
    </row>
    <row r="30" spans="1:6" ht="27.75" customHeight="1">
      <c r="A30" s="85">
        <v>29</v>
      </c>
      <c r="B30" s="89">
        <v>40</v>
      </c>
      <c r="C30" s="90" t="s">
        <v>180</v>
      </c>
      <c r="D30" s="90" t="s">
        <v>276</v>
      </c>
      <c r="E30" s="90">
        <v>68</v>
      </c>
      <c r="F30" s="90"/>
    </row>
    <row r="31" spans="1:6" ht="27.75" customHeight="1">
      <c r="A31" s="85">
        <v>30</v>
      </c>
      <c r="B31" s="89">
        <v>24</v>
      </c>
      <c r="C31" s="90" t="s">
        <v>283</v>
      </c>
      <c r="D31" s="90" t="s">
        <v>284</v>
      </c>
      <c r="E31" s="90">
        <v>67</v>
      </c>
      <c r="F31" s="90"/>
    </row>
    <row r="32" spans="1:6" ht="27.75" customHeight="1">
      <c r="A32" s="85">
        <v>31</v>
      </c>
      <c r="B32" s="89">
        <v>4</v>
      </c>
      <c r="C32" s="90" t="s">
        <v>63</v>
      </c>
      <c r="D32" s="90" t="s">
        <v>264</v>
      </c>
      <c r="E32" s="90">
        <v>66</v>
      </c>
      <c r="F32" s="90"/>
    </row>
    <row r="33" spans="1:6" ht="27.75" customHeight="1">
      <c r="A33" s="85">
        <v>32</v>
      </c>
      <c r="B33" s="89">
        <v>46</v>
      </c>
      <c r="C33" s="90" t="s">
        <v>67</v>
      </c>
      <c r="D33" s="90" t="s">
        <v>281</v>
      </c>
      <c r="E33" s="90">
        <v>65</v>
      </c>
      <c r="F33" s="90" t="s">
        <v>285</v>
      </c>
    </row>
    <row r="34" spans="1:6" ht="27.75" customHeight="1">
      <c r="A34" s="85">
        <v>33</v>
      </c>
      <c r="B34" s="89">
        <v>35</v>
      </c>
      <c r="C34" s="90" t="s">
        <v>231</v>
      </c>
      <c r="D34" s="90" t="s">
        <v>281</v>
      </c>
      <c r="E34" s="90">
        <v>64</v>
      </c>
      <c r="F34" s="90"/>
    </row>
    <row r="35" spans="1:6" ht="27.75" customHeight="1">
      <c r="A35" s="85">
        <v>34</v>
      </c>
      <c r="B35" s="89">
        <v>44</v>
      </c>
      <c r="C35" s="90" t="s">
        <v>76</v>
      </c>
      <c r="D35" s="90" t="s">
        <v>264</v>
      </c>
      <c r="E35" s="90">
        <v>63</v>
      </c>
      <c r="F35" s="90"/>
    </row>
    <row r="36" spans="1:6" ht="27.75" customHeight="1">
      <c r="A36" s="85">
        <v>35</v>
      </c>
      <c r="B36" s="89">
        <v>39</v>
      </c>
      <c r="C36" s="90" t="s">
        <v>51</v>
      </c>
      <c r="D36" s="90" t="s">
        <v>284</v>
      </c>
      <c r="E36" s="90">
        <v>62</v>
      </c>
      <c r="F36" s="90"/>
    </row>
    <row r="37" spans="1:6" ht="27.75" customHeight="1">
      <c r="A37" s="85">
        <v>36</v>
      </c>
      <c r="B37" s="89">
        <v>37</v>
      </c>
      <c r="C37" s="90" t="s">
        <v>286</v>
      </c>
      <c r="D37" s="90" t="s">
        <v>281</v>
      </c>
      <c r="E37" s="90">
        <v>61</v>
      </c>
      <c r="F37" s="90"/>
    </row>
    <row r="38" spans="1:6" ht="27.75" customHeight="1">
      <c r="A38" s="85">
        <v>37</v>
      </c>
      <c r="B38" s="89">
        <v>19</v>
      </c>
      <c r="C38" s="90" t="s">
        <v>287</v>
      </c>
      <c r="D38" s="90" t="s">
        <v>265</v>
      </c>
      <c r="E38" s="90">
        <v>60</v>
      </c>
      <c r="F38" s="90" t="s">
        <v>288</v>
      </c>
    </row>
    <row r="39" spans="1:6" ht="27.75" customHeight="1">
      <c r="A39" s="85">
        <v>38</v>
      </c>
      <c r="B39" s="89">
        <v>6</v>
      </c>
      <c r="C39" s="90" t="s">
        <v>60</v>
      </c>
      <c r="D39" s="90" t="s">
        <v>284</v>
      </c>
      <c r="E39" s="90">
        <v>59</v>
      </c>
      <c r="F39" s="90"/>
    </row>
    <row r="40" spans="1:6" ht="27.75" customHeight="1">
      <c r="A40" s="85">
        <v>39</v>
      </c>
      <c r="B40" s="89">
        <v>47</v>
      </c>
      <c r="C40" s="90" t="s">
        <v>164</v>
      </c>
      <c r="D40" s="90" t="s">
        <v>276</v>
      </c>
      <c r="E40" s="90">
        <v>58</v>
      </c>
      <c r="F40" s="90"/>
    </row>
    <row r="41" spans="1:6" ht="27.75" customHeight="1">
      <c r="A41" s="85">
        <v>40</v>
      </c>
      <c r="B41" s="89">
        <v>27</v>
      </c>
      <c r="C41" s="90" t="s">
        <v>92</v>
      </c>
      <c r="D41" s="90" t="s">
        <v>276</v>
      </c>
      <c r="E41" s="90">
        <v>57</v>
      </c>
      <c r="F41" s="90"/>
    </row>
    <row r="42" spans="1:6" ht="27.75" customHeight="1">
      <c r="A42" s="85">
        <v>41</v>
      </c>
      <c r="B42" s="89">
        <v>36</v>
      </c>
      <c r="C42" s="90" t="s">
        <v>289</v>
      </c>
      <c r="D42" s="90" t="s">
        <v>281</v>
      </c>
      <c r="E42" s="90">
        <v>56</v>
      </c>
      <c r="F42" s="90"/>
    </row>
    <row r="43" spans="1:6" ht="27.75" customHeight="1">
      <c r="A43" s="85">
        <v>42</v>
      </c>
      <c r="B43" s="89">
        <v>5</v>
      </c>
      <c r="C43" s="90" t="s">
        <v>89</v>
      </c>
      <c r="D43" s="90" t="s">
        <v>284</v>
      </c>
      <c r="E43" s="90">
        <v>55</v>
      </c>
      <c r="F43" s="90"/>
    </row>
    <row r="44" spans="1:6" ht="27.75" customHeight="1">
      <c r="A44" s="85">
        <v>43</v>
      </c>
      <c r="B44" s="89">
        <v>21</v>
      </c>
      <c r="C44" s="90" t="s">
        <v>91</v>
      </c>
      <c r="D44" s="90" t="s">
        <v>276</v>
      </c>
      <c r="E44" s="90">
        <v>54</v>
      </c>
      <c r="F44" s="90"/>
    </row>
    <row r="45" spans="1:6" ht="27.75" customHeight="1">
      <c r="A45" s="85">
        <v>44</v>
      </c>
      <c r="B45" s="89">
        <v>26</v>
      </c>
      <c r="C45" s="90" t="s">
        <v>58</v>
      </c>
      <c r="D45" s="90" t="s">
        <v>264</v>
      </c>
      <c r="E45" s="90">
        <v>53</v>
      </c>
      <c r="F45" s="90"/>
    </row>
    <row r="46" spans="1:6" ht="27.75" customHeight="1">
      <c r="A46" s="85">
        <v>45</v>
      </c>
      <c r="B46" s="89">
        <v>45</v>
      </c>
      <c r="C46" s="90" t="s">
        <v>77</v>
      </c>
      <c r="D46" s="90" t="s">
        <v>276</v>
      </c>
      <c r="E46" s="90">
        <v>52</v>
      </c>
      <c r="F46" s="90"/>
    </row>
    <row r="47" spans="1:6" ht="27.75" customHeight="1">
      <c r="A47" s="85">
        <v>46</v>
      </c>
      <c r="B47" s="89">
        <v>15</v>
      </c>
      <c r="C47" s="90" t="s">
        <v>69</v>
      </c>
      <c r="D47" s="90" t="s">
        <v>265</v>
      </c>
      <c r="E47" s="90">
        <v>51</v>
      </c>
      <c r="F47" s="90"/>
    </row>
    <row r="48" spans="1:6" ht="27.75" customHeight="1">
      <c r="A48" s="85">
        <v>47</v>
      </c>
      <c r="B48" s="89">
        <v>1</v>
      </c>
      <c r="C48" s="90" t="s">
        <v>87</v>
      </c>
      <c r="D48" s="90" t="s">
        <v>265</v>
      </c>
      <c r="E48" s="90">
        <v>50</v>
      </c>
      <c r="F48" s="90"/>
    </row>
    <row r="49" spans="1:6" ht="27.75" customHeight="1">
      <c r="A49" s="85">
        <v>48</v>
      </c>
      <c r="B49" s="89">
        <v>10</v>
      </c>
      <c r="C49" s="90" t="s">
        <v>88</v>
      </c>
      <c r="D49" s="90" t="s">
        <v>264</v>
      </c>
      <c r="E49" s="90">
        <v>49</v>
      </c>
      <c r="F49" s="90"/>
    </row>
    <row r="50" spans="1:6" ht="27.75" customHeight="1">
      <c r="A50" s="85">
        <v>49</v>
      </c>
      <c r="B50" s="89">
        <v>16</v>
      </c>
      <c r="C50" s="90" t="s">
        <v>124</v>
      </c>
      <c r="D50" s="90" t="s">
        <v>262</v>
      </c>
      <c r="E50" s="90">
        <v>48</v>
      </c>
      <c r="F50" s="90"/>
    </row>
    <row r="51" spans="1:6" ht="27.75" customHeight="1">
      <c r="A51" s="85">
        <v>50</v>
      </c>
      <c r="B51" s="89">
        <v>2</v>
      </c>
      <c r="C51" s="90" t="s">
        <v>290</v>
      </c>
      <c r="D51" s="90" t="s">
        <v>284</v>
      </c>
      <c r="E51" s="90">
        <v>47</v>
      </c>
      <c r="F51" s="90"/>
    </row>
    <row r="52" spans="1:6" ht="27.75" customHeight="1">
      <c r="A52" s="85">
        <v>51</v>
      </c>
      <c r="B52" s="89">
        <v>11</v>
      </c>
      <c r="C52" s="90" t="s">
        <v>291</v>
      </c>
      <c r="D52" s="90" t="s">
        <v>276</v>
      </c>
      <c r="E52" s="90">
        <v>46</v>
      </c>
      <c r="F52" s="90"/>
    </row>
    <row r="53" spans="1:6" ht="27.75" customHeight="1">
      <c r="A53" s="85">
        <v>52</v>
      </c>
      <c r="B53" s="89">
        <v>9</v>
      </c>
      <c r="C53" s="90" t="s">
        <v>150</v>
      </c>
      <c r="D53" s="90" t="s">
        <v>284</v>
      </c>
      <c r="E53" s="90">
        <v>45</v>
      </c>
      <c r="F53" s="90"/>
    </row>
    <row r="54" spans="2:6" ht="27.75" customHeight="1">
      <c r="B54" s="89">
        <v>20</v>
      </c>
      <c r="C54" s="90" t="s">
        <v>292</v>
      </c>
      <c r="D54" s="90" t="s">
        <v>262</v>
      </c>
      <c r="E54" s="90" t="s">
        <v>293</v>
      </c>
      <c r="F54" s="90"/>
    </row>
    <row r="55" spans="2:6" ht="27.75" customHeight="1">
      <c r="B55" s="89">
        <v>22</v>
      </c>
      <c r="C55" s="90" t="s">
        <v>103</v>
      </c>
      <c r="D55" s="90" t="s">
        <v>276</v>
      </c>
      <c r="E55" s="90" t="s">
        <v>293</v>
      </c>
      <c r="F55" s="90"/>
    </row>
    <row r="56" spans="2:6" ht="27.75" customHeight="1">
      <c r="B56" s="89"/>
      <c r="C56" s="90"/>
      <c r="D56" s="90"/>
      <c r="E56" s="90"/>
      <c r="F56" s="90"/>
    </row>
    <row r="57" spans="2:6" ht="27.75" customHeight="1">
      <c r="B57" s="89"/>
      <c r="C57" s="90" t="s">
        <v>294</v>
      </c>
      <c r="D57" s="90"/>
      <c r="E57" s="90"/>
      <c r="F57" s="9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56" zoomScaleNormal="56" workbookViewId="0" topLeftCell="A37">
      <selection activeCell="A52" sqref="A52"/>
    </sheetView>
  </sheetViews>
  <sheetFormatPr defaultColWidth="25.140625" defaultRowHeight="12.75"/>
  <cols>
    <col min="1" max="1" width="25.421875" style="91" customWidth="1"/>
    <col min="2" max="2" width="5.421875" style="91" customWidth="1"/>
    <col min="3" max="3" width="16.57421875" style="91" customWidth="1"/>
    <col min="4" max="4" width="10.7109375" style="91" customWidth="1"/>
    <col min="5" max="5" width="15.7109375" style="91" customWidth="1"/>
    <col min="6" max="16384" width="25.421875" style="91" customWidth="1"/>
  </cols>
  <sheetData>
    <row r="1" spans="1:10" ht="19.5" customHeight="1">
      <c r="A1" s="92" t="s">
        <v>295</v>
      </c>
      <c r="B1" s="92"/>
      <c r="C1" s="92"/>
      <c r="D1" s="92"/>
      <c r="E1" s="92"/>
      <c r="F1" s="92"/>
      <c r="G1" s="93"/>
      <c r="H1" s="94"/>
      <c r="I1" s="94"/>
      <c r="J1" s="94"/>
    </row>
    <row r="2" spans="1:10" ht="19.5" customHeight="1">
      <c r="A2" s="95" t="s">
        <v>296</v>
      </c>
      <c r="B2" s="96" t="s">
        <v>259</v>
      </c>
      <c r="C2" s="96" t="s">
        <v>297</v>
      </c>
      <c r="D2" s="96" t="s">
        <v>298</v>
      </c>
      <c r="E2" s="96" t="s">
        <v>299</v>
      </c>
      <c r="F2" s="97" t="s">
        <v>298</v>
      </c>
      <c r="G2" s="93"/>
      <c r="H2" s="94"/>
      <c r="I2" s="94"/>
      <c r="J2" s="94"/>
    </row>
    <row r="3" spans="1:10" ht="19.5" customHeight="1">
      <c r="A3" s="98" t="s">
        <v>33</v>
      </c>
      <c r="B3" s="99" t="s">
        <v>300</v>
      </c>
      <c r="C3" s="100" t="s">
        <v>301</v>
      </c>
      <c r="D3" s="100">
        <v>650</v>
      </c>
      <c r="E3" s="101" t="s">
        <v>302</v>
      </c>
      <c r="F3" s="102" t="s">
        <v>303</v>
      </c>
      <c r="G3" s="103"/>
      <c r="H3" s="104"/>
      <c r="I3" s="104"/>
      <c r="J3" s="104"/>
    </row>
    <row r="4" spans="1:10" ht="19.5" customHeight="1">
      <c r="A4" s="98" t="s">
        <v>37</v>
      </c>
      <c r="B4" s="99" t="s">
        <v>304</v>
      </c>
      <c r="C4" s="100" t="s">
        <v>305</v>
      </c>
      <c r="D4" s="100">
        <v>450</v>
      </c>
      <c r="E4" s="100" t="s">
        <v>306</v>
      </c>
      <c r="F4" s="105">
        <v>30</v>
      </c>
      <c r="G4" s="103"/>
      <c r="H4" s="104"/>
      <c r="I4" s="104"/>
      <c r="J4" s="104"/>
    </row>
    <row r="5" spans="1:10" ht="19.5" customHeight="1">
      <c r="A5" s="98" t="s">
        <v>263</v>
      </c>
      <c r="B5" s="99" t="s">
        <v>307</v>
      </c>
      <c r="C5" s="100" t="s">
        <v>308</v>
      </c>
      <c r="D5" s="100">
        <v>350</v>
      </c>
      <c r="E5" s="100"/>
      <c r="F5" s="105"/>
      <c r="G5" s="103"/>
      <c r="H5" s="104"/>
      <c r="I5" s="104"/>
      <c r="J5" s="104"/>
    </row>
    <row r="6" spans="1:10" ht="19.5" customHeight="1">
      <c r="A6" s="98" t="s">
        <v>309</v>
      </c>
      <c r="B6" s="99" t="s">
        <v>310</v>
      </c>
      <c r="C6" s="100" t="s">
        <v>311</v>
      </c>
      <c r="D6" s="100">
        <v>150</v>
      </c>
      <c r="E6" s="100"/>
      <c r="F6" s="105"/>
      <c r="G6" s="103"/>
      <c r="H6" s="104"/>
      <c r="I6" s="104"/>
      <c r="J6" s="104"/>
    </row>
    <row r="7" spans="1:10" ht="19.5" customHeight="1">
      <c r="A7" s="98" t="s">
        <v>312</v>
      </c>
      <c r="B7" s="99" t="s">
        <v>313</v>
      </c>
      <c r="C7" s="100"/>
      <c r="D7" s="100"/>
      <c r="E7" s="100"/>
      <c r="F7" s="105"/>
      <c r="G7" s="103"/>
      <c r="H7" s="104"/>
      <c r="I7" s="104"/>
      <c r="J7" s="104"/>
    </row>
    <row r="8" spans="1:10" ht="19.5" customHeight="1">
      <c r="A8" s="98" t="s">
        <v>314</v>
      </c>
      <c r="B8" s="99" t="s">
        <v>315</v>
      </c>
      <c r="C8" s="100"/>
      <c r="D8" s="100"/>
      <c r="E8" s="100"/>
      <c r="F8" s="105"/>
      <c r="G8" s="103"/>
      <c r="H8" s="104"/>
      <c r="I8" s="104"/>
      <c r="J8" s="104"/>
    </row>
    <row r="9" spans="1:10" ht="19.5" customHeight="1">
      <c r="A9" s="98" t="s">
        <v>201</v>
      </c>
      <c r="B9" s="99" t="s">
        <v>316</v>
      </c>
      <c r="C9" s="100"/>
      <c r="D9" s="100"/>
      <c r="E9" s="101" t="s">
        <v>317</v>
      </c>
      <c r="F9" s="105">
        <v>30</v>
      </c>
      <c r="G9" s="103"/>
      <c r="H9" s="104"/>
      <c r="I9" s="104"/>
      <c r="J9" s="104"/>
    </row>
    <row r="10" spans="1:10" ht="19.5" customHeight="1">
      <c r="A10" s="98" t="s">
        <v>156</v>
      </c>
      <c r="B10" s="99" t="s">
        <v>318</v>
      </c>
      <c r="C10" s="100" t="s">
        <v>319</v>
      </c>
      <c r="D10" s="100">
        <v>100</v>
      </c>
      <c r="E10" s="100" t="s">
        <v>320</v>
      </c>
      <c r="F10" s="105">
        <v>30</v>
      </c>
      <c r="G10" s="103"/>
      <c r="H10" s="104"/>
      <c r="I10" s="104"/>
      <c r="J10" s="104"/>
    </row>
    <row r="11" spans="1:10" ht="19.5" customHeight="1">
      <c r="A11" s="98" t="s">
        <v>49</v>
      </c>
      <c r="B11" s="99" t="s">
        <v>321</v>
      </c>
      <c r="C11" s="100"/>
      <c r="D11" s="100"/>
      <c r="E11" s="100"/>
      <c r="F11" s="105"/>
      <c r="G11" s="103"/>
      <c r="H11" s="104"/>
      <c r="I11" s="104"/>
      <c r="J11" s="104"/>
    </row>
    <row r="12" spans="1:10" ht="19.5" customHeight="1">
      <c r="A12" s="98" t="s">
        <v>47</v>
      </c>
      <c r="B12" s="99" t="s">
        <v>322</v>
      </c>
      <c r="C12" s="100" t="s">
        <v>272</v>
      </c>
      <c r="D12" s="100">
        <v>125</v>
      </c>
      <c r="E12" s="100"/>
      <c r="F12" s="105"/>
      <c r="G12" s="103"/>
      <c r="H12" s="104"/>
      <c r="I12" s="104"/>
      <c r="J12" s="104"/>
    </row>
    <row r="13" spans="1:10" ht="19.5" customHeight="1">
      <c r="A13" s="98" t="s">
        <v>323</v>
      </c>
      <c r="B13" s="99" t="s">
        <v>324</v>
      </c>
      <c r="C13" s="100"/>
      <c r="D13" s="100"/>
      <c r="E13" s="100"/>
      <c r="F13" s="105"/>
      <c r="G13" s="103"/>
      <c r="H13" s="104"/>
      <c r="I13" s="104"/>
      <c r="J13" s="104"/>
    </row>
    <row r="14" spans="1:10" ht="19.5" customHeight="1">
      <c r="A14" s="98" t="s">
        <v>325</v>
      </c>
      <c r="B14" s="99" t="s">
        <v>326</v>
      </c>
      <c r="C14" s="100"/>
      <c r="D14" s="100"/>
      <c r="E14" s="100"/>
      <c r="F14" s="105"/>
      <c r="G14" s="103"/>
      <c r="H14" s="104"/>
      <c r="I14" s="104"/>
      <c r="J14" s="104"/>
    </row>
    <row r="15" spans="1:10" ht="19.5" customHeight="1">
      <c r="A15" s="98" t="s">
        <v>66</v>
      </c>
      <c r="B15" s="99" t="s">
        <v>327</v>
      </c>
      <c r="C15" s="100"/>
      <c r="D15" s="100"/>
      <c r="E15" s="100"/>
      <c r="F15" s="105"/>
      <c r="G15" s="103"/>
      <c r="H15" s="104"/>
      <c r="I15" s="104"/>
      <c r="J15" s="104"/>
    </row>
    <row r="16" spans="1:10" ht="19.5" customHeight="1">
      <c r="A16" s="98" t="s">
        <v>328</v>
      </c>
      <c r="B16" s="99" t="s">
        <v>329</v>
      </c>
      <c r="C16" s="100"/>
      <c r="D16" s="100"/>
      <c r="E16" s="100"/>
      <c r="F16" s="105"/>
      <c r="G16" s="103"/>
      <c r="H16" s="104"/>
      <c r="I16" s="104"/>
      <c r="J16" s="104"/>
    </row>
    <row r="17" spans="1:10" ht="19.5" customHeight="1">
      <c r="A17" s="98" t="s">
        <v>38</v>
      </c>
      <c r="B17" s="99" t="s">
        <v>330</v>
      </c>
      <c r="C17" s="100"/>
      <c r="D17" s="100"/>
      <c r="E17" s="100"/>
      <c r="F17" s="105"/>
      <c r="G17" s="103"/>
      <c r="H17" s="104"/>
      <c r="I17" s="104"/>
      <c r="J17" s="104"/>
    </row>
    <row r="18" spans="1:10" ht="19.5" customHeight="1">
      <c r="A18" s="98" t="s">
        <v>331</v>
      </c>
      <c r="B18" s="99" t="s">
        <v>332</v>
      </c>
      <c r="C18" s="100"/>
      <c r="D18" s="100"/>
      <c r="E18" s="100"/>
      <c r="F18" s="105"/>
      <c r="G18" s="103"/>
      <c r="H18" s="104"/>
      <c r="I18" s="104"/>
      <c r="J18" s="104"/>
    </row>
    <row r="19" spans="1:10" ht="19.5" customHeight="1">
      <c r="A19" s="98" t="s">
        <v>74</v>
      </c>
      <c r="B19" s="99" t="s">
        <v>333</v>
      </c>
      <c r="C19" s="100"/>
      <c r="D19" s="100"/>
      <c r="E19" s="100"/>
      <c r="F19" s="105"/>
      <c r="G19" s="103"/>
      <c r="H19" s="104"/>
      <c r="I19" s="104"/>
      <c r="J19" s="104"/>
    </row>
    <row r="20" spans="1:10" ht="19.5" customHeight="1">
      <c r="A20" s="98" t="s">
        <v>334</v>
      </c>
      <c r="B20" s="99" t="s">
        <v>335</v>
      </c>
      <c r="C20" s="100"/>
      <c r="D20" s="100"/>
      <c r="E20" s="100"/>
      <c r="F20" s="105"/>
      <c r="G20" s="103"/>
      <c r="H20" s="104"/>
      <c r="I20" s="104"/>
      <c r="J20" s="104"/>
    </row>
    <row r="21" spans="1:10" ht="19.5" customHeight="1">
      <c r="A21" s="98" t="s">
        <v>117</v>
      </c>
      <c r="B21" s="99" t="s">
        <v>336</v>
      </c>
      <c r="C21" s="100"/>
      <c r="D21" s="100"/>
      <c r="E21" s="100"/>
      <c r="F21" s="105"/>
      <c r="G21" s="103"/>
      <c r="H21" s="104"/>
      <c r="I21" s="104"/>
      <c r="J21" s="104"/>
    </row>
    <row r="22" spans="1:10" ht="19.5" customHeight="1">
      <c r="A22" s="98" t="s">
        <v>337</v>
      </c>
      <c r="B22" s="99" t="s">
        <v>338</v>
      </c>
      <c r="C22" s="100" t="s">
        <v>339</v>
      </c>
      <c r="D22" s="100">
        <v>150</v>
      </c>
      <c r="E22" s="100"/>
      <c r="F22" s="105"/>
      <c r="G22" s="103"/>
      <c r="H22" s="104"/>
      <c r="I22" s="104"/>
      <c r="J22" s="104"/>
    </row>
    <row r="23" spans="1:10" ht="19.5" customHeight="1">
      <c r="A23" s="98" t="s">
        <v>217</v>
      </c>
      <c r="B23" s="99" t="s">
        <v>338</v>
      </c>
      <c r="C23" s="100"/>
      <c r="D23" s="100"/>
      <c r="E23" s="100"/>
      <c r="F23" s="105"/>
      <c r="G23" s="103"/>
      <c r="H23" s="104"/>
      <c r="I23" s="104"/>
      <c r="J23" s="104"/>
    </row>
    <row r="24" spans="1:10" ht="19.5" customHeight="1">
      <c r="A24" s="98" t="s">
        <v>340</v>
      </c>
      <c r="B24" s="99" t="s">
        <v>341</v>
      </c>
      <c r="C24" s="100"/>
      <c r="D24" s="100"/>
      <c r="E24" s="100"/>
      <c r="F24" s="105"/>
      <c r="G24" s="103"/>
      <c r="H24" s="104"/>
      <c r="I24" s="104"/>
      <c r="J24" s="104"/>
    </row>
    <row r="25" spans="1:10" ht="19.5" customHeight="1">
      <c r="A25" s="98" t="s">
        <v>86</v>
      </c>
      <c r="B25" s="99" t="s">
        <v>342</v>
      </c>
      <c r="C25" s="100"/>
      <c r="D25" s="100"/>
      <c r="E25" s="100"/>
      <c r="F25" s="105"/>
      <c r="G25" s="103"/>
      <c r="H25" s="104"/>
      <c r="I25" s="104"/>
      <c r="J25" s="104"/>
    </row>
    <row r="26" spans="1:10" ht="19.5" customHeight="1">
      <c r="A26" s="98" t="s">
        <v>149</v>
      </c>
      <c r="B26" s="99" t="s">
        <v>343</v>
      </c>
      <c r="C26" s="100"/>
      <c r="D26" s="100"/>
      <c r="E26" s="100" t="s">
        <v>344</v>
      </c>
      <c r="F26" s="105">
        <v>30</v>
      </c>
      <c r="G26" s="103"/>
      <c r="H26" s="104"/>
      <c r="I26" s="104"/>
      <c r="J26" s="104"/>
    </row>
    <row r="27" spans="1:10" ht="19.5" customHeight="1">
      <c r="A27" s="98" t="s">
        <v>244</v>
      </c>
      <c r="B27" s="99" t="s">
        <v>345</v>
      </c>
      <c r="C27" s="101" t="s">
        <v>346</v>
      </c>
      <c r="D27" s="100">
        <v>60</v>
      </c>
      <c r="E27" s="100"/>
      <c r="F27" s="105"/>
      <c r="G27" s="103"/>
      <c r="H27" s="104"/>
      <c r="I27" s="104"/>
      <c r="J27" s="104"/>
    </row>
    <row r="28" spans="1:10" ht="19.5" customHeight="1">
      <c r="A28" s="98" t="s">
        <v>172</v>
      </c>
      <c r="B28" s="99" t="s">
        <v>347</v>
      </c>
      <c r="C28" s="100"/>
      <c r="D28" s="100"/>
      <c r="E28" s="100"/>
      <c r="F28" s="105"/>
      <c r="G28" s="103"/>
      <c r="H28" s="104"/>
      <c r="I28" s="104"/>
      <c r="J28" s="104"/>
    </row>
    <row r="29" spans="1:10" ht="19.5" customHeight="1">
      <c r="A29" s="98" t="s">
        <v>144</v>
      </c>
      <c r="B29" s="99" t="s">
        <v>348</v>
      </c>
      <c r="C29" s="100"/>
      <c r="D29" s="100"/>
      <c r="E29" s="100"/>
      <c r="F29" s="105"/>
      <c r="G29" s="103"/>
      <c r="H29" s="104"/>
      <c r="I29" s="104"/>
      <c r="J29" s="104"/>
    </row>
    <row r="30" spans="1:10" ht="19.5" customHeight="1">
      <c r="A30" s="98" t="s">
        <v>89</v>
      </c>
      <c r="B30" s="99" t="s">
        <v>349</v>
      </c>
      <c r="C30" s="100"/>
      <c r="D30" s="100"/>
      <c r="E30" s="100"/>
      <c r="F30" s="105"/>
      <c r="G30" s="103"/>
      <c r="H30" s="104"/>
      <c r="I30" s="104"/>
      <c r="J30" s="104"/>
    </row>
    <row r="31" spans="1:10" ht="19.5" customHeight="1">
      <c r="A31" s="98" t="s">
        <v>219</v>
      </c>
      <c r="B31" s="99" t="s">
        <v>350</v>
      </c>
      <c r="C31" s="100"/>
      <c r="D31" s="100"/>
      <c r="E31" s="100"/>
      <c r="F31" s="105"/>
      <c r="G31" s="103"/>
      <c r="H31" s="104"/>
      <c r="I31" s="104"/>
      <c r="J31" s="104"/>
    </row>
    <row r="32" spans="1:10" ht="19.5" customHeight="1">
      <c r="A32" s="98" t="s">
        <v>186</v>
      </c>
      <c r="B32" s="99" t="s">
        <v>351</v>
      </c>
      <c r="C32" s="100"/>
      <c r="D32" s="100"/>
      <c r="E32" s="100"/>
      <c r="F32" s="105"/>
      <c r="G32" s="103"/>
      <c r="H32" s="104"/>
      <c r="I32" s="104"/>
      <c r="J32" s="104"/>
    </row>
    <row r="33" spans="1:10" ht="19.5" customHeight="1">
      <c r="A33" s="98" t="s">
        <v>54</v>
      </c>
      <c r="B33" s="99" t="s">
        <v>352</v>
      </c>
      <c r="C33" s="100"/>
      <c r="D33" s="100"/>
      <c r="E33" s="100"/>
      <c r="F33" s="105"/>
      <c r="G33" s="103"/>
      <c r="H33" s="104"/>
      <c r="I33" s="104"/>
      <c r="J33" s="104"/>
    </row>
    <row r="34" spans="1:10" ht="19.5" customHeight="1">
      <c r="A34" s="98" t="s">
        <v>353</v>
      </c>
      <c r="B34" s="99" t="s">
        <v>354</v>
      </c>
      <c r="C34" s="100"/>
      <c r="D34" s="100"/>
      <c r="E34" s="100"/>
      <c r="F34" s="105"/>
      <c r="G34" s="103"/>
      <c r="H34" s="104"/>
      <c r="I34" s="104"/>
      <c r="J34" s="104"/>
    </row>
    <row r="35" spans="1:10" ht="19.5" customHeight="1">
      <c r="A35" s="98" t="s">
        <v>120</v>
      </c>
      <c r="B35" s="99" t="s">
        <v>355</v>
      </c>
      <c r="C35" s="100"/>
      <c r="D35" s="100"/>
      <c r="E35" s="100"/>
      <c r="F35" s="105"/>
      <c r="G35" s="103"/>
      <c r="H35" s="104"/>
      <c r="I35" s="104"/>
      <c r="J35" s="104"/>
    </row>
    <row r="36" spans="1:10" ht="19.5" customHeight="1">
      <c r="A36" s="98" t="s">
        <v>133</v>
      </c>
      <c r="B36" s="99" t="s">
        <v>356</v>
      </c>
      <c r="C36" s="100"/>
      <c r="D36" s="100"/>
      <c r="E36" s="100"/>
      <c r="F36" s="105"/>
      <c r="G36" s="103"/>
      <c r="H36" s="104"/>
      <c r="I36" s="104"/>
      <c r="J36" s="104"/>
    </row>
    <row r="37" spans="1:10" ht="19.5" customHeight="1">
      <c r="A37" s="98" t="s">
        <v>357</v>
      </c>
      <c r="B37" s="99" t="s">
        <v>358</v>
      </c>
      <c r="C37" s="100"/>
      <c r="D37" s="100"/>
      <c r="E37" s="100"/>
      <c r="F37" s="105"/>
      <c r="G37" s="103"/>
      <c r="H37" s="104"/>
      <c r="I37" s="104"/>
      <c r="J37" s="104"/>
    </row>
    <row r="38" spans="1:10" ht="19.5" customHeight="1">
      <c r="A38" s="98" t="s">
        <v>79</v>
      </c>
      <c r="B38" s="99" t="s">
        <v>359</v>
      </c>
      <c r="C38" s="100"/>
      <c r="D38" s="100"/>
      <c r="E38" s="100"/>
      <c r="F38" s="105"/>
      <c r="G38" s="103"/>
      <c r="H38" s="104"/>
      <c r="I38" s="104"/>
      <c r="J38" s="104"/>
    </row>
    <row r="39" spans="1:10" ht="19.5" customHeight="1">
      <c r="A39" s="98" t="s">
        <v>164</v>
      </c>
      <c r="B39" s="99" t="s">
        <v>360</v>
      </c>
      <c r="C39" s="100"/>
      <c r="D39" s="100"/>
      <c r="E39" s="100"/>
      <c r="F39" s="105"/>
      <c r="G39" s="103"/>
      <c r="H39" s="104"/>
      <c r="I39" s="104"/>
      <c r="J39" s="104"/>
    </row>
    <row r="40" spans="1:10" ht="19.5" customHeight="1">
      <c r="A40" s="98" t="s">
        <v>361</v>
      </c>
      <c r="B40" s="99" t="s">
        <v>362</v>
      </c>
      <c r="C40" s="100"/>
      <c r="D40" s="100"/>
      <c r="E40" s="100"/>
      <c r="F40" s="105"/>
      <c r="G40" s="103"/>
      <c r="H40" s="104"/>
      <c r="I40" s="104"/>
      <c r="J40" s="104"/>
    </row>
    <row r="41" spans="1:10" ht="19.5" customHeight="1">
      <c r="A41" s="98" t="s">
        <v>363</v>
      </c>
      <c r="B41" s="99" t="s">
        <v>364</v>
      </c>
      <c r="C41" s="100"/>
      <c r="D41" s="100"/>
      <c r="E41" s="100"/>
      <c r="F41" s="105"/>
      <c r="G41" s="103"/>
      <c r="H41" s="104"/>
      <c r="I41" s="104"/>
      <c r="J41" s="104"/>
    </row>
    <row r="42" spans="1:10" ht="19.5" customHeight="1">
      <c r="A42" s="98" t="s">
        <v>88</v>
      </c>
      <c r="B42" s="99" t="s">
        <v>365</v>
      </c>
      <c r="C42" s="100"/>
      <c r="D42" s="100"/>
      <c r="E42" s="100"/>
      <c r="F42" s="105"/>
      <c r="G42" s="103"/>
      <c r="H42" s="104"/>
      <c r="I42" s="104"/>
      <c r="J42" s="104"/>
    </row>
    <row r="43" spans="1:10" ht="19.5" customHeight="1">
      <c r="A43" s="98" t="s">
        <v>90</v>
      </c>
      <c r="B43" s="99" t="s">
        <v>366</v>
      </c>
      <c r="C43" s="100"/>
      <c r="D43" s="100"/>
      <c r="E43" s="100"/>
      <c r="F43" s="105"/>
      <c r="G43" s="103"/>
      <c r="H43" s="104"/>
      <c r="I43" s="104"/>
      <c r="J43" s="104"/>
    </row>
    <row r="44" spans="1:10" ht="19.5" customHeight="1">
      <c r="A44" s="98" t="s">
        <v>367</v>
      </c>
      <c r="B44" s="99" t="s">
        <v>368</v>
      </c>
      <c r="C44" s="100"/>
      <c r="D44" s="100"/>
      <c r="E44" s="100"/>
      <c r="F44" s="105"/>
      <c r="G44" s="103"/>
      <c r="H44" s="104"/>
      <c r="I44" s="104"/>
      <c r="J44" s="104"/>
    </row>
    <row r="45" spans="1:10" ht="19.5" customHeight="1">
      <c r="A45" s="98" t="s">
        <v>206</v>
      </c>
      <c r="B45" s="99" t="s">
        <v>369</v>
      </c>
      <c r="C45" s="100"/>
      <c r="D45" s="100"/>
      <c r="E45" s="100"/>
      <c r="F45" s="105"/>
      <c r="G45" s="103"/>
      <c r="H45" s="104"/>
      <c r="I45" s="104"/>
      <c r="J45" s="104"/>
    </row>
    <row r="46" spans="1:10" ht="19.5" customHeight="1">
      <c r="A46" s="98" t="s">
        <v>370</v>
      </c>
      <c r="B46" s="99" t="s">
        <v>371</v>
      </c>
      <c r="C46" s="100"/>
      <c r="D46" s="100"/>
      <c r="E46" s="100"/>
      <c r="F46" s="105"/>
      <c r="G46" s="103"/>
      <c r="H46" s="104"/>
      <c r="I46" s="104"/>
      <c r="J46" s="104"/>
    </row>
    <row r="47" spans="1:10" ht="19.5" customHeight="1">
      <c r="A47" s="98" t="s">
        <v>372</v>
      </c>
      <c r="B47" s="99" t="s">
        <v>373</v>
      </c>
      <c r="C47" s="100"/>
      <c r="D47" s="100"/>
      <c r="E47" s="100"/>
      <c r="F47" s="105"/>
      <c r="G47" s="103"/>
      <c r="H47" s="104"/>
      <c r="I47" s="104"/>
      <c r="J47" s="104"/>
    </row>
    <row r="48" spans="1:10" ht="19.5" customHeight="1">
      <c r="A48" s="98" t="s">
        <v>374</v>
      </c>
      <c r="B48" s="99" t="s">
        <v>375</v>
      </c>
      <c r="C48" s="100"/>
      <c r="D48" s="100"/>
      <c r="E48" s="100"/>
      <c r="F48" s="105"/>
      <c r="G48" s="103"/>
      <c r="H48" s="104"/>
      <c r="I48" s="104"/>
      <c r="J48" s="104"/>
    </row>
    <row r="49" spans="1:10" ht="19.5" customHeight="1">
      <c r="A49" s="98" t="s">
        <v>376</v>
      </c>
      <c r="B49" s="99" t="s">
        <v>377</v>
      </c>
      <c r="C49" s="100"/>
      <c r="D49" s="100"/>
      <c r="E49" s="100"/>
      <c r="F49" s="105"/>
      <c r="G49" s="103"/>
      <c r="H49" s="104"/>
      <c r="I49" s="104"/>
      <c r="J49" s="104"/>
    </row>
    <row r="50" spans="1:10" ht="19.5" customHeight="1">
      <c r="A50" s="98" t="s">
        <v>180</v>
      </c>
      <c r="B50" s="99" t="s">
        <v>378</v>
      </c>
      <c r="C50" s="100"/>
      <c r="D50" s="100"/>
      <c r="E50" s="100"/>
      <c r="F50" s="105"/>
      <c r="G50" s="103"/>
      <c r="H50" s="104"/>
      <c r="I50" s="104"/>
      <c r="J50" s="104"/>
    </row>
    <row r="51" spans="1:10" ht="19.5" customHeight="1">
      <c r="A51" s="98" t="s">
        <v>141</v>
      </c>
      <c r="B51" s="99" t="s">
        <v>379</v>
      </c>
      <c r="C51" s="100"/>
      <c r="D51" s="100"/>
      <c r="E51" s="100"/>
      <c r="F51" s="105"/>
      <c r="G51" s="103"/>
      <c r="H51" s="104"/>
      <c r="I51" s="104"/>
      <c r="J51" s="104"/>
    </row>
    <row r="52" spans="1:10" ht="19.5" customHeight="1">
      <c r="A52" s="106" t="s">
        <v>118</v>
      </c>
      <c r="B52" s="107" t="s">
        <v>380</v>
      </c>
      <c r="C52" s="108"/>
      <c r="D52" s="108"/>
      <c r="E52" s="108"/>
      <c r="F52" s="109"/>
      <c r="G52" s="103"/>
      <c r="H52" s="104"/>
      <c r="I52" s="104"/>
      <c r="J52" s="104"/>
    </row>
    <row r="53" spans="1:5" ht="19.5" customHeight="1">
      <c r="A53" s="110"/>
      <c r="B53" s="110"/>
      <c r="C53" s="111"/>
      <c r="D53" s="111"/>
      <c r="E53" s="111"/>
    </row>
    <row r="54" spans="1:5" ht="19.5" customHeight="1">
      <c r="A54" s="110"/>
      <c r="B54" s="110"/>
      <c r="C54" s="111"/>
      <c r="D54" s="111"/>
      <c r="E54" s="111"/>
    </row>
    <row r="55" spans="1:5" ht="19.5" customHeight="1">
      <c r="A55" s="110"/>
      <c r="B55" s="110"/>
      <c r="C55" s="111"/>
      <c r="D55" s="111"/>
      <c r="E55" s="111"/>
    </row>
    <row r="56" spans="1:5" ht="19.5" customHeight="1">
      <c r="A56" s="110"/>
      <c r="B56" s="110"/>
      <c r="C56" s="111"/>
      <c r="D56" s="111"/>
      <c r="E56" s="111"/>
    </row>
    <row r="57" spans="1:5" ht="19.5" customHeight="1">
      <c r="A57" s="110"/>
      <c r="B57" s="110"/>
      <c r="C57" s="111"/>
      <c r="D57" s="111"/>
      <c r="E57" s="111"/>
    </row>
    <row r="58" spans="1:5" ht="19.5" customHeight="1">
      <c r="A58" s="110"/>
      <c r="B58" s="110"/>
      <c r="C58" s="111"/>
      <c r="D58" s="111"/>
      <c r="E58" s="111"/>
    </row>
    <row r="59" spans="1:5" ht="19.5" customHeight="1">
      <c r="A59" s="110"/>
      <c r="B59" s="110"/>
      <c r="C59" s="111"/>
      <c r="D59" s="111"/>
      <c r="E59" s="111"/>
    </row>
    <row r="60" spans="1:5" ht="19.5" customHeight="1">
      <c r="A60" s="110"/>
      <c r="B60" s="110"/>
      <c r="C60" s="111"/>
      <c r="D60" s="111"/>
      <c r="E60" s="111"/>
    </row>
    <row r="61" spans="1:5" ht="19.5" customHeight="1">
      <c r="A61" s="110"/>
      <c r="B61" s="110"/>
      <c r="C61" s="111"/>
      <c r="D61" s="111"/>
      <c r="E61" s="111"/>
    </row>
    <row r="62" spans="1:5" ht="19.5" customHeight="1">
      <c r="A62" s="110"/>
      <c r="B62" s="110"/>
      <c r="C62" s="111"/>
      <c r="D62" s="111"/>
      <c r="E62" s="111"/>
    </row>
    <row r="63" spans="1:5" ht="19.5" customHeight="1">
      <c r="A63" s="110"/>
      <c r="B63" s="110"/>
      <c r="C63" s="111"/>
      <c r="D63" s="111"/>
      <c r="E63" s="111"/>
    </row>
    <row r="64" spans="1:5" ht="19.5" customHeight="1">
      <c r="A64" s="110"/>
      <c r="B64" s="110"/>
      <c r="C64" s="111"/>
      <c r="D64" s="111"/>
      <c r="E64" s="111"/>
    </row>
    <row r="65" spans="1:5" ht="19.5" customHeight="1">
      <c r="A65" s="110"/>
      <c r="B65" s="110"/>
      <c r="C65" s="111"/>
      <c r="D65" s="111"/>
      <c r="E65" s="111"/>
    </row>
    <row r="66" spans="1:5" ht="19.5" customHeight="1">
      <c r="A66" s="110"/>
      <c r="B66" s="110"/>
      <c r="C66" s="111"/>
      <c r="D66" s="111"/>
      <c r="E66" s="111"/>
    </row>
    <row r="67" spans="1:5" ht="19.5" customHeight="1">
      <c r="A67" s="110"/>
      <c r="B67" s="110"/>
      <c r="C67" s="111"/>
      <c r="D67" s="111"/>
      <c r="E67" s="111"/>
    </row>
    <row r="68" spans="1:5" ht="19.5" customHeight="1">
      <c r="A68" s="110"/>
      <c r="B68" s="110"/>
      <c r="C68" s="111"/>
      <c r="D68" s="111"/>
      <c r="E68" s="111"/>
    </row>
    <row r="69" spans="1:5" ht="19.5" customHeight="1">
      <c r="A69" s="110"/>
      <c r="B69" s="110"/>
      <c r="C69" s="111"/>
      <c r="D69" s="111"/>
      <c r="E69" s="111"/>
    </row>
  </sheetData>
  <sheetProtection selectLockedCells="1" selectUnlockedCells="1"/>
  <mergeCells count="1">
    <mergeCell ref="A1:F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="56" zoomScaleNormal="56" workbookViewId="0" topLeftCell="A1">
      <selection activeCell="C3" sqref="C3"/>
    </sheetView>
  </sheetViews>
  <sheetFormatPr defaultColWidth="8.00390625" defaultRowHeight="12.75"/>
  <cols>
    <col min="1" max="2" width="7.7109375" style="112" customWidth="1"/>
    <col min="3" max="3" width="22.28125" style="112" customWidth="1"/>
    <col min="4" max="16384" width="7.7109375" style="112" customWidth="1"/>
  </cols>
  <sheetData>
    <row r="1" spans="1:5" ht="19.5" customHeight="1">
      <c r="A1" s="113" t="s">
        <v>381</v>
      </c>
      <c r="B1" s="114"/>
      <c r="E1" s="113"/>
    </row>
    <row r="2" spans="1:5" ht="19.5" customHeight="1">
      <c r="A2" s="113" t="s">
        <v>382</v>
      </c>
      <c r="B2" s="114" t="s">
        <v>383</v>
      </c>
      <c r="C2" s="112" t="s">
        <v>192</v>
      </c>
      <c r="D2" s="112" t="s">
        <v>384</v>
      </c>
      <c r="E2" s="113" t="s">
        <v>259</v>
      </c>
    </row>
    <row r="3" spans="1:5" ht="19.5" customHeight="1">
      <c r="A3" s="113">
        <v>1</v>
      </c>
      <c r="B3" s="115">
        <v>62</v>
      </c>
      <c r="C3" s="116" t="s">
        <v>121</v>
      </c>
      <c r="D3" s="116" t="s">
        <v>385</v>
      </c>
      <c r="E3" s="117">
        <v>199</v>
      </c>
    </row>
    <row r="4" spans="1:5" ht="19.5" customHeight="1">
      <c r="A4" s="113">
        <v>2</v>
      </c>
      <c r="B4" s="115">
        <v>16</v>
      </c>
      <c r="C4" s="116" t="s">
        <v>263</v>
      </c>
      <c r="D4" s="116" t="s">
        <v>386</v>
      </c>
      <c r="E4" s="117">
        <v>198</v>
      </c>
    </row>
    <row r="5" spans="1:5" ht="19.5" customHeight="1">
      <c r="A5" s="113">
        <v>3</v>
      </c>
      <c r="B5" s="115">
        <v>12</v>
      </c>
      <c r="C5" s="116" t="s">
        <v>194</v>
      </c>
      <c r="D5" s="116" t="s">
        <v>387</v>
      </c>
      <c r="E5" s="117">
        <v>197</v>
      </c>
    </row>
    <row r="6" spans="1:5" ht="19.5" customHeight="1">
      <c r="A6" s="113">
        <v>4</v>
      </c>
      <c r="B6" s="115">
        <v>25</v>
      </c>
      <c r="C6" s="116" t="s">
        <v>388</v>
      </c>
      <c r="D6" s="116" t="s">
        <v>389</v>
      </c>
      <c r="E6" s="117">
        <v>196</v>
      </c>
    </row>
    <row r="7" spans="1:5" ht="19.5" customHeight="1">
      <c r="A7" s="113">
        <v>5</v>
      </c>
      <c r="B7" s="115">
        <v>37</v>
      </c>
      <c r="C7" s="116" t="s">
        <v>390</v>
      </c>
      <c r="D7" s="116" t="s">
        <v>391</v>
      </c>
      <c r="E7" s="117">
        <v>195</v>
      </c>
    </row>
    <row r="8" spans="1:5" ht="19.5" customHeight="1">
      <c r="A8" s="113">
        <v>6</v>
      </c>
      <c r="B8" s="115">
        <v>43</v>
      </c>
      <c r="C8" s="116" t="s">
        <v>392</v>
      </c>
      <c r="D8" s="116" t="s">
        <v>387</v>
      </c>
      <c r="E8" s="117">
        <v>194</v>
      </c>
    </row>
    <row r="9" spans="1:5" ht="19.5" customHeight="1">
      <c r="A9" s="113">
        <v>7</v>
      </c>
      <c r="B9" s="115">
        <v>64</v>
      </c>
      <c r="C9" s="116" t="s">
        <v>49</v>
      </c>
      <c r="D9" s="116" t="s">
        <v>393</v>
      </c>
      <c r="E9" s="117">
        <v>193</v>
      </c>
    </row>
    <row r="10" spans="1:5" ht="19.5" customHeight="1">
      <c r="A10" s="113">
        <v>8</v>
      </c>
      <c r="B10" s="115">
        <v>7</v>
      </c>
      <c r="C10" s="116" t="s">
        <v>196</v>
      </c>
      <c r="D10" s="116" t="s">
        <v>387</v>
      </c>
      <c r="E10" s="117">
        <v>192</v>
      </c>
    </row>
    <row r="11" spans="1:5" ht="19.5" customHeight="1">
      <c r="A11" s="113">
        <v>9</v>
      </c>
      <c r="B11" s="115">
        <v>63</v>
      </c>
      <c r="C11" s="116" t="s">
        <v>50</v>
      </c>
      <c r="D11" s="116" t="s">
        <v>386</v>
      </c>
      <c r="E11" s="117">
        <v>191</v>
      </c>
    </row>
    <row r="12" spans="1:5" ht="19.5" customHeight="1">
      <c r="A12" s="113">
        <v>10</v>
      </c>
      <c r="B12" s="115">
        <v>3</v>
      </c>
      <c r="C12" s="116" t="s">
        <v>213</v>
      </c>
      <c r="D12" s="116" t="s">
        <v>394</v>
      </c>
      <c r="E12" s="117">
        <v>190</v>
      </c>
    </row>
    <row r="13" spans="1:5" ht="19.5" customHeight="1">
      <c r="A13" s="113">
        <v>11</v>
      </c>
      <c r="B13" s="115">
        <v>65</v>
      </c>
      <c r="C13" s="116" t="s">
        <v>57</v>
      </c>
      <c r="D13" s="116" t="s">
        <v>395</v>
      </c>
      <c r="E13" s="117">
        <v>189</v>
      </c>
    </row>
    <row r="14" spans="1:5" ht="19.5" customHeight="1">
      <c r="A14" s="113">
        <v>12</v>
      </c>
      <c r="B14" s="115">
        <v>14</v>
      </c>
      <c r="C14" s="116" t="s">
        <v>396</v>
      </c>
      <c r="D14" s="116" t="s">
        <v>391</v>
      </c>
      <c r="E14" s="117">
        <v>188</v>
      </c>
    </row>
    <row r="15" spans="1:5" ht="19.5" customHeight="1">
      <c r="A15" s="113">
        <v>13</v>
      </c>
      <c r="B15" s="115">
        <v>26</v>
      </c>
      <c r="C15" s="116" t="s">
        <v>397</v>
      </c>
      <c r="D15" s="116" t="s">
        <v>386</v>
      </c>
      <c r="E15" s="117">
        <v>187</v>
      </c>
    </row>
    <row r="16" spans="1:5" ht="19.5" customHeight="1">
      <c r="A16" s="113">
        <v>14</v>
      </c>
      <c r="B16" s="115">
        <v>47</v>
      </c>
      <c r="C16" s="116" t="s">
        <v>62</v>
      </c>
      <c r="D16" s="116" t="s">
        <v>386</v>
      </c>
      <c r="E16" s="117">
        <v>185</v>
      </c>
    </row>
    <row r="17" spans="1:5" ht="19.5" customHeight="1">
      <c r="A17" s="113">
        <v>15</v>
      </c>
      <c r="B17" s="115">
        <v>22</v>
      </c>
      <c r="C17" s="116" t="s">
        <v>54</v>
      </c>
      <c r="D17" s="116" t="s">
        <v>398</v>
      </c>
      <c r="E17" s="117">
        <v>184</v>
      </c>
    </row>
    <row r="18" spans="1:5" ht="19.5" customHeight="1">
      <c r="A18" s="113">
        <v>16</v>
      </c>
      <c r="B18" s="115">
        <v>4</v>
      </c>
      <c r="C18" s="116" t="s">
        <v>36</v>
      </c>
      <c r="D18" s="116" t="s">
        <v>391</v>
      </c>
      <c r="E18" s="117">
        <v>183</v>
      </c>
    </row>
    <row r="19" spans="1:5" ht="19.5" customHeight="1">
      <c r="A19" s="113">
        <v>17</v>
      </c>
      <c r="B19" s="115">
        <v>2</v>
      </c>
      <c r="C19" s="116" t="s">
        <v>399</v>
      </c>
      <c r="D19" s="116" t="s">
        <v>387</v>
      </c>
      <c r="E19" s="117">
        <v>182</v>
      </c>
    </row>
    <row r="20" spans="1:5" ht="19.5" customHeight="1">
      <c r="A20" s="113">
        <v>18</v>
      </c>
      <c r="B20" s="115">
        <v>48</v>
      </c>
      <c r="C20" s="116" t="s">
        <v>117</v>
      </c>
      <c r="D20" s="116" t="s">
        <v>400</v>
      </c>
      <c r="E20" s="117">
        <v>181</v>
      </c>
    </row>
    <row r="21" spans="1:5" ht="19.5" customHeight="1">
      <c r="A21" s="113">
        <v>19</v>
      </c>
      <c r="B21" s="115">
        <v>61</v>
      </c>
      <c r="C21" s="116" t="s">
        <v>60</v>
      </c>
      <c r="D21" s="116" t="s">
        <v>401</v>
      </c>
      <c r="E21" s="117">
        <v>180</v>
      </c>
    </row>
    <row r="22" spans="1:5" ht="19.5" customHeight="1">
      <c r="A22" s="113">
        <v>20</v>
      </c>
      <c r="B22" s="115">
        <v>9</v>
      </c>
      <c r="C22" s="116" t="s">
        <v>309</v>
      </c>
      <c r="D22" s="116" t="s">
        <v>402</v>
      </c>
      <c r="E22" s="117">
        <v>179</v>
      </c>
    </row>
    <row r="23" spans="1:5" ht="19.5" customHeight="1">
      <c r="A23" s="113">
        <v>21</v>
      </c>
      <c r="B23" s="115">
        <v>8</v>
      </c>
      <c r="C23" s="116" t="s">
        <v>206</v>
      </c>
      <c r="D23" s="116" t="s">
        <v>386</v>
      </c>
      <c r="E23" s="117">
        <v>178</v>
      </c>
    </row>
    <row r="24" spans="1:5" ht="19.5" customHeight="1">
      <c r="A24" s="113">
        <v>22</v>
      </c>
      <c r="B24" s="115">
        <v>18</v>
      </c>
      <c r="C24" s="116" t="s">
        <v>403</v>
      </c>
      <c r="D24" s="116" t="s">
        <v>386</v>
      </c>
      <c r="E24" s="117">
        <v>176</v>
      </c>
    </row>
    <row r="25" spans="1:5" ht="19.5" customHeight="1">
      <c r="A25" s="113">
        <v>23</v>
      </c>
      <c r="B25" s="115">
        <v>35</v>
      </c>
      <c r="C25" s="116" t="s">
        <v>404</v>
      </c>
      <c r="D25" s="116" t="s">
        <v>386</v>
      </c>
      <c r="E25" s="117">
        <v>174</v>
      </c>
    </row>
    <row r="26" spans="1:5" ht="19.5" customHeight="1">
      <c r="A26" s="113">
        <v>24</v>
      </c>
      <c r="B26" s="115">
        <v>58</v>
      </c>
      <c r="C26" s="116" t="s">
        <v>238</v>
      </c>
      <c r="D26" s="116" t="s">
        <v>405</v>
      </c>
      <c r="E26" s="117">
        <v>173</v>
      </c>
    </row>
    <row r="27" spans="1:5" ht="19.5" customHeight="1">
      <c r="A27" s="113">
        <v>25</v>
      </c>
      <c r="B27" s="115">
        <v>10</v>
      </c>
      <c r="C27" s="116" t="s">
        <v>406</v>
      </c>
      <c r="D27" s="116" t="s">
        <v>407</v>
      </c>
      <c r="E27" s="117">
        <v>172</v>
      </c>
    </row>
    <row r="28" spans="1:5" ht="19.5" customHeight="1">
      <c r="A28" s="113">
        <v>26</v>
      </c>
      <c r="B28" s="115">
        <v>49</v>
      </c>
      <c r="C28" s="116" t="s">
        <v>75</v>
      </c>
      <c r="D28" s="116" t="s">
        <v>408</v>
      </c>
      <c r="E28" s="117">
        <v>171</v>
      </c>
    </row>
    <row r="29" spans="1:5" ht="19.5" customHeight="1">
      <c r="A29" s="113">
        <v>27</v>
      </c>
      <c r="B29" s="115">
        <v>28</v>
      </c>
      <c r="C29" s="116" t="s">
        <v>231</v>
      </c>
      <c r="D29" s="116" t="s">
        <v>409</v>
      </c>
      <c r="E29" s="117">
        <v>170</v>
      </c>
    </row>
    <row r="30" spans="1:5" ht="19.5" customHeight="1">
      <c r="A30" s="113">
        <v>28</v>
      </c>
      <c r="B30" s="115">
        <v>51</v>
      </c>
      <c r="C30" s="116" t="s">
        <v>52</v>
      </c>
      <c r="D30" s="116" t="s">
        <v>410</v>
      </c>
      <c r="E30" s="117">
        <v>169</v>
      </c>
    </row>
    <row r="31" spans="1:5" ht="19.5" customHeight="1">
      <c r="A31" s="113">
        <v>29</v>
      </c>
      <c r="B31" s="115">
        <v>11</v>
      </c>
      <c r="C31" s="116" t="s">
        <v>411</v>
      </c>
      <c r="D31" s="116" t="s">
        <v>412</v>
      </c>
      <c r="E31" s="117">
        <v>168</v>
      </c>
    </row>
    <row r="32" spans="1:5" ht="19.5" customHeight="1">
      <c r="A32" s="113">
        <v>30</v>
      </c>
      <c r="B32" s="115">
        <v>60</v>
      </c>
      <c r="C32" s="116" t="s">
        <v>66</v>
      </c>
      <c r="D32" s="116" t="s">
        <v>413</v>
      </c>
      <c r="E32" s="117">
        <v>167</v>
      </c>
    </row>
    <row r="33" spans="1:5" ht="19.5" customHeight="1">
      <c r="A33" s="113">
        <v>31</v>
      </c>
      <c r="B33" s="115">
        <v>23</v>
      </c>
      <c r="C33" s="116" t="s">
        <v>414</v>
      </c>
      <c r="D33" s="116" t="s">
        <v>415</v>
      </c>
      <c r="E33" s="117">
        <v>166</v>
      </c>
    </row>
    <row r="34" spans="1:5" ht="19.5" customHeight="1">
      <c r="A34" s="113">
        <v>32</v>
      </c>
      <c r="B34" s="115">
        <v>32</v>
      </c>
      <c r="C34" s="116" t="s">
        <v>416</v>
      </c>
      <c r="D34" s="116" t="s">
        <v>409</v>
      </c>
      <c r="E34" s="117">
        <v>165</v>
      </c>
    </row>
    <row r="35" spans="1:5" ht="19.5" customHeight="1">
      <c r="A35" s="113">
        <v>33</v>
      </c>
      <c r="B35" s="115">
        <v>41</v>
      </c>
      <c r="C35" s="116" t="s">
        <v>417</v>
      </c>
      <c r="D35" s="116" t="s">
        <v>418</v>
      </c>
      <c r="E35" s="117">
        <v>164</v>
      </c>
    </row>
    <row r="36" spans="1:5" ht="19.5" customHeight="1">
      <c r="A36" s="113">
        <v>34</v>
      </c>
      <c r="B36" s="115">
        <v>31</v>
      </c>
      <c r="C36" s="116" t="s">
        <v>105</v>
      </c>
      <c r="D36" s="116" t="s">
        <v>386</v>
      </c>
      <c r="E36" s="117">
        <v>163</v>
      </c>
    </row>
    <row r="37" spans="1:5" ht="19.5" customHeight="1">
      <c r="A37" s="113">
        <v>35</v>
      </c>
      <c r="B37" s="115">
        <v>56</v>
      </c>
      <c r="C37" s="116" t="s">
        <v>84</v>
      </c>
      <c r="D37" s="116" t="s">
        <v>386</v>
      </c>
      <c r="E37" s="117">
        <v>162</v>
      </c>
    </row>
    <row r="38" spans="1:5" ht="19.5" customHeight="1">
      <c r="A38" s="113">
        <v>36</v>
      </c>
      <c r="B38" s="115">
        <v>50</v>
      </c>
      <c r="C38" s="116" t="s">
        <v>419</v>
      </c>
      <c r="D38" s="116" t="s">
        <v>410</v>
      </c>
      <c r="E38" s="117">
        <v>161</v>
      </c>
    </row>
    <row r="39" spans="1:5" ht="19.5" customHeight="1">
      <c r="A39" s="113">
        <v>37</v>
      </c>
      <c r="B39" s="115">
        <v>40</v>
      </c>
      <c r="C39" s="116" t="s">
        <v>420</v>
      </c>
      <c r="D39" s="116" t="s">
        <v>386</v>
      </c>
      <c r="E39" s="117">
        <v>160</v>
      </c>
    </row>
    <row r="40" spans="1:5" ht="19.5" customHeight="1">
      <c r="A40" s="113">
        <v>38</v>
      </c>
      <c r="B40" s="115">
        <v>6</v>
      </c>
      <c r="C40" s="116" t="s">
        <v>421</v>
      </c>
      <c r="D40" s="116" t="s">
        <v>394</v>
      </c>
      <c r="E40" s="117">
        <v>159</v>
      </c>
    </row>
    <row r="41" spans="1:5" ht="19.5" customHeight="1">
      <c r="A41" s="113">
        <v>39</v>
      </c>
      <c r="B41" s="115">
        <v>57</v>
      </c>
      <c r="C41" s="116" t="s">
        <v>141</v>
      </c>
      <c r="D41" s="116" t="s">
        <v>387</v>
      </c>
      <c r="E41" s="117">
        <v>158</v>
      </c>
    </row>
    <row r="42" spans="1:5" ht="19.5" customHeight="1">
      <c r="A42" s="113">
        <v>40</v>
      </c>
      <c r="B42" s="115">
        <v>39</v>
      </c>
      <c r="C42" s="116" t="s">
        <v>422</v>
      </c>
      <c r="D42" s="116" t="s">
        <v>423</v>
      </c>
      <c r="E42" s="117">
        <v>157</v>
      </c>
    </row>
    <row r="43" spans="1:5" ht="19.5" customHeight="1">
      <c r="A43" s="113">
        <v>41</v>
      </c>
      <c r="B43" s="115">
        <v>55</v>
      </c>
      <c r="C43" s="116" t="s">
        <v>154</v>
      </c>
      <c r="D43" s="116" t="s">
        <v>415</v>
      </c>
      <c r="E43" s="117">
        <v>156</v>
      </c>
    </row>
    <row r="44" spans="1:5" ht="19.5" customHeight="1">
      <c r="A44" s="113">
        <v>42</v>
      </c>
      <c r="B44" s="115">
        <v>19</v>
      </c>
      <c r="C44" s="116" t="s">
        <v>367</v>
      </c>
      <c r="D44" s="116" t="s">
        <v>424</v>
      </c>
      <c r="E44" s="117">
        <v>155</v>
      </c>
    </row>
    <row r="45" spans="1:5" ht="19.5" customHeight="1">
      <c r="A45" s="113">
        <v>43</v>
      </c>
      <c r="B45" s="115">
        <v>20</v>
      </c>
      <c r="C45" s="116" t="s">
        <v>133</v>
      </c>
      <c r="D45" s="116" t="s">
        <v>395</v>
      </c>
      <c r="E45" s="117">
        <v>154</v>
      </c>
    </row>
    <row r="46" spans="1:5" ht="19.5" customHeight="1">
      <c r="A46" s="113">
        <v>44</v>
      </c>
      <c r="B46" s="115">
        <v>36</v>
      </c>
      <c r="C46" s="116" t="s">
        <v>230</v>
      </c>
      <c r="D46" s="116" t="s">
        <v>425</v>
      </c>
      <c r="E46" s="117">
        <v>153</v>
      </c>
    </row>
    <row r="47" spans="1:5" ht="19.5" customHeight="1">
      <c r="A47" s="113">
        <v>45</v>
      </c>
      <c r="B47" s="115">
        <v>59</v>
      </c>
      <c r="C47" s="116" t="s">
        <v>426</v>
      </c>
      <c r="D47" s="116" t="s">
        <v>427</v>
      </c>
      <c r="E47" s="117">
        <v>152</v>
      </c>
    </row>
    <row r="48" spans="1:5" ht="19.5" customHeight="1">
      <c r="A48" s="113">
        <v>46</v>
      </c>
      <c r="B48" s="115">
        <v>30</v>
      </c>
      <c r="C48" s="116" t="s">
        <v>218</v>
      </c>
      <c r="D48" s="116" t="s">
        <v>428</v>
      </c>
      <c r="E48" s="117">
        <v>151</v>
      </c>
    </row>
    <row r="49" spans="1:5" ht="19.5" customHeight="1">
      <c r="A49" s="113">
        <v>47</v>
      </c>
      <c r="B49" s="115">
        <v>21</v>
      </c>
      <c r="C49" s="116" t="s">
        <v>429</v>
      </c>
      <c r="D49" s="116" t="s">
        <v>430</v>
      </c>
      <c r="E49" s="117">
        <v>150</v>
      </c>
    </row>
    <row r="50" spans="1:5" ht="19.5" customHeight="1">
      <c r="A50" s="113">
        <v>48</v>
      </c>
      <c r="B50" s="115">
        <v>5</v>
      </c>
      <c r="C50" s="116" t="s">
        <v>431</v>
      </c>
      <c r="D50" s="116" t="s">
        <v>432</v>
      </c>
      <c r="E50" s="117">
        <v>149</v>
      </c>
    </row>
    <row r="51" spans="1:5" ht="19.5" customHeight="1">
      <c r="A51" s="113">
        <v>49</v>
      </c>
      <c r="B51" s="115">
        <v>45</v>
      </c>
      <c r="C51" s="116" t="s">
        <v>221</v>
      </c>
      <c r="D51" s="116" t="s">
        <v>410</v>
      </c>
      <c r="E51" s="117">
        <v>148</v>
      </c>
    </row>
    <row r="52" spans="1:5" ht="19.5" customHeight="1">
      <c r="A52" s="113">
        <v>50</v>
      </c>
      <c r="B52" s="115">
        <v>24</v>
      </c>
      <c r="C52" s="116" t="s">
        <v>150</v>
      </c>
      <c r="D52" s="116" t="s">
        <v>415</v>
      </c>
      <c r="E52" s="117">
        <v>147</v>
      </c>
    </row>
    <row r="53" spans="1:5" ht="19.5" customHeight="1">
      <c r="A53" s="113">
        <v>51</v>
      </c>
      <c r="B53" s="115">
        <v>13</v>
      </c>
      <c r="C53" s="116" t="s">
        <v>433</v>
      </c>
      <c r="D53" s="116" t="s">
        <v>434</v>
      </c>
      <c r="E53" s="117">
        <v>146</v>
      </c>
    </row>
    <row r="54" spans="1:5" ht="19.5" customHeight="1">
      <c r="A54" s="113">
        <v>52</v>
      </c>
      <c r="B54" s="115">
        <v>54</v>
      </c>
      <c r="C54" s="116" t="s">
        <v>87</v>
      </c>
      <c r="D54" s="116" t="s">
        <v>435</v>
      </c>
      <c r="E54" s="117">
        <v>145</v>
      </c>
    </row>
    <row r="55" spans="1:5" ht="19.5" customHeight="1">
      <c r="A55" s="113">
        <v>53</v>
      </c>
      <c r="B55" s="115">
        <v>29</v>
      </c>
      <c r="C55" s="116" t="s">
        <v>436</v>
      </c>
      <c r="D55" s="116" t="s">
        <v>437</v>
      </c>
      <c r="E55" s="117">
        <v>144</v>
      </c>
    </row>
    <row r="56" spans="1:5" ht="19.5" customHeight="1">
      <c r="A56" s="113">
        <v>54</v>
      </c>
      <c r="B56" s="115">
        <v>33</v>
      </c>
      <c r="C56" s="116" t="s">
        <v>86</v>
      </c>
      <c r="D56" s="116" t="s">
        <v>438</v>
      </c>
      <c r="E56" s="117">
        <v>143</v>
      </c>
    </row>
    <row r="57" spans="1:5" ht="19.5" customHeight="1">
      <c r="A57" s="113">
        <v>55</v>
      </c>
      <c r="B57" s="115">
        <v>46</v>
      </c>
      <c r="C57" s="116" t="s">
        <v>439</v>
      </c>
      <c r="D57" s="116" t="s">
        <v>440</v>
      </c>
      <c r="E57" s="117">
        <v>142</v>
      </c>
    </row>
    <row r="58" spans="1:5" ht="19.5" customHeight="1">
      <c r="A58" s="113">
        <v>56</v>
      </c>
      <c r="B58" s="115">
        <v>15</v>
      </c>
      <c r="C58" s="116" t="s">
        <v>441</v>
      </c>
      <c r="D58" s="116" t="s">
        <v>428</v>
      </c>
      <c r="E58" s="117">
        <v>141</v>
      </c>
    </row>
    <row r="59" spans="1:5" ht="19.5" customHeight="1">
      <c r="A59" s="113">
        <v>57</v>
      </c>
      <c r="B59" s="115">
        <v>44</v>
      </c>
      <c r="C59" s="116" t="s">
        <v>85</v>
      </c>
      <c r="D59" s="116" t="s">
        <v>415</v>
      </c>
      <c r="E59" s="117">
        <v>140</v>
      </c>
    </row>
    <row r="60" spans="1:5" ht="19.5" customHeight="1">
      <c r="A60" s="113">
        <v>58</v>
      </c>
      <c r="B60" s="115">
        <v>27</v>
      </c>
      <c r="C60" s="116" t="s">
        <v>442</v>
      </c>
      <c r="D60" s="116" t="s">
        <v>434</v>
      </c>
      <c r="E60" s="117">
        <v>139</v>
      </c>
    </row>
    <row r="61" spans="1:5" ht="19.5" customHeight="1">
      <c r="A61" s="113">
        <v>59</v>
      </c>
      <c r="B61" s="115">
        <v>1</v>
      </c>
      <c r="C61" s="116" t="s">
        <v>114</v>
      </c>
      <c r="D61" s="116" t="s">
        <v>408</v>
      </c>
      <c r="E61" s="117">
        <v>138</v>
      </c>
    </row>
    <row r="62" spans="1:5" ht="19.5" customHeight="1">
      <c r="A62" s="113">
        <v>60</v>
      </c>
      <c r="B62" s="115">
        <v>42</v>
      </c>
      <c r="C62" s="116" t="s">
        <v>89</v>
      </c>
      <c r="D62" s="116" t="s">
        <v>415</v>
      </c>
      <c r="E62" s="117">
        <v>137</v>
      </c>
    </row>
    <row r="63" spans="1:5" ht="19.5" customHeight="1">
      <c r="A63" s="113">
        <v>61</v>
      </c>
      <c r="B63" s="115">
        <v>17</v>
      </c>
      <c r="C63" s="116" t="s">
        <v>443</v>
      </c>
      <c r="D63" s="116" t="s">
        <v>408</v>
      </c>
      <c r="E63" s="117">
        <v>135</v>
      </c>
    </row>
    <row r="64" spans="1:5" ht="19.5" customHeight="1">
      <c r="A64" s="113">
        <v>62</v>
      </c>
      <c r="B64" s="115">
        <v>34</v>
      </c>
      <c r="C64" s="116" t="s">
        <v>444</v>
      </c>
      <c r="D64" s="116" t="s">
        <v>445</v>
      </c>
      <c r="E64" s="117">
        <v>132</v>
      </c>
    </row>
    <row r="65" spans="1:5" ht="19.5" customHeight="1">
      <c r="A65" s="113">
        <v>63</v>
      </c>
      <c r="B65" s="115">
        <v>38</v>
      </c>
      <c r="C65" s="116" t="s">
        <v>253</v>
      </c>
      <c r="D65" s="116" t="s">
        <v>446</v>
      </c>
      <c r="E65" s="117">
        <v>130</v>
      </c>
    </row>
    <row r="66" spans="1:5" ht="19.5" customHeight="1">
      <c r="A66" s="113">
        <v>64</v>
      </c>
      <c r="B66" s="115">
        <v>52</v>
      </c>
      <c r="C66" s="116" t="s">
        <v>447</v>
      </c>
      <c r="D66" s="116" t="s">
        <v>448</v>
      </c>
      <c r="E66" s="117">
        <v>129</v>
      </c>
    </row>
    <row r="67" spans="1:5" ht="19.5" customHeight="1">
      <c r="A67" s="113">
        <v>65</v>
      </c>
      <c r="B67" s="115">
        <v>53</v>
      </c>
      <c r="C67" s="116" t="s">
        <v>449</v>
      </c>
      <c r="D67" s="116" t="s">
        <v>450</v>
      </c>
      <c r="E67" s="117">
        <v>127</v>
      </c>
    </row>
  </sheetData>
  <sheetProtection selectLockedCells="1" selectUnlockedCells="1"/>
  <printOptions/>
  <pageMargins left="0.75" right="0.75" top="0.5402777777777777" bottom="0.2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="56" zoomScaleNormal="56" workbookViewId="0" topLeftCell="A1">
      <selection activeCell="A1" sqref="A1"/>
    </sheetView>
  </sheetViews>
  <sheetFormatPr defaultColWidth="9.140625" defaultRowHeight="12.75"/>
  <cols>
    <col min="1" max="1" width="43.00390625" style="118" customWidth="1"/>
    <col min="2" max="2" width="18.8515625" style="118" customWidth="1"/>
    <col min="3" max="4" width="7.7109375" style="118" customWidth="1"/>
    <col min="5" max="5" width="29.7109375" style="118" customWidth="1"/>
    <col min="6" max="6" width="9.00390625" style="118" customWidth="1"/>
    <col min="7" max="7" width="24.57421875" style="118" customWidth="1"/>
    <col min="8" max="12" width="10.8515625" style="118" customWidth="1"/>
    <col min="13" max="16384" width="9.140625" style="118" customWidth="1"/>
  </cols>
  <sheetData>
    <row r="1" spans="1:7" ht="12.75">
      <c r="A1" s="119"/>
      <c r="B1" s="120"/>
      <c r="C1" s="120"/>
      <c r="D1" s="119"/>
      <c r="E1" s="120"/>
      <c r="F1" s="120"/>
      <c r="G1" s="1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="56" zoomScaleNormal="56" workbookViewId="0" topLeftCell="A1">
      <selection activeCell="A1" sqref="A1"/>
    </sheetView>
  </sheetViews>
  <sheetFormatPr defaultColWidth="9.140625" defaultRowHeight="12.75"/>
  <cols>
    <col min="1" max="1" width="7.7109375" style="121" customWidth="1"/>
    <col min="2" max="2" width="7.57421875" style="121" customWidth="1"/>
    <col min="3" max="3" width="22.8515625" style="121" customWidth="1"/>
    <col min="4" max="4" width="6.28125" style="121" customWidth="1"/>
    <col min="5" max="5" width="7.28125" style="121" customWidth="1"/>
    <col min="6" max="6" width="5.421875" style="121" customWidth="1"/>
    <col min="7" max="7" width="23.140625" style="121" customWidth="1"/>
    <col min="8" max="16384" width="9.140625" style="121" customWidth="1"/>
  </cols>
  <sheetData>
    <row r="1" spans="1:7" ht="12.75">
      <c r="A1" s="122"/>
      <c r="B1" s="123"/>
      <c r="C1" s="123"/>
      <c r="D1" s="122"/>
      <c r="E1" s="122"/>
      <c r="F1" s="122"/>
      <c r="G1" s="122"/>
    </row>
    <row r="2" spans="1:7" ht="12.75">
      <c r="A2" s="124"/>
      <c r="B2" s="124"/>
      <c r="C2" s="125"/>
      <c r="D2" s="124"/>
      <c r="E2" s="124"/>
      <c r="F2" s="124"/>
      <c r="G2" s="125"/>
    </row>
    <row r="3" spans="1:7" ht="12.75">
      <c r="A3" s="124"/>
      <c r="B3" s="124"/>
      <c r="C3" s="125"/>
      <c r="D3" s="124"/>
      <c r="E3" s="124"/>
      <c r="F3" s="124"/>
      <c r="G3" s="125"/>
    </row>
    <row r="4" spans="1:7" ht="12.75">
      <c r="A4" s="124"/>
      <c r="B4" s="124"/>
      <c r="C4" s="125"/>
      <c r="D4" s="124"/>
      <c r="E4" s="124"/>
      <c r="F4" s="124"/>
      <c r="G4" s="125"/>
    </row>
    <row r="5" spans="1:7" ht="12.75">
      <c r="A5" s="124"/>
      <c r="B5" s="124"/>
      <c r="C5" s="125"/>
      <c r="D5" s="124"/>
      <c r="E5" s="124"/>
      <c r="F5" s="124"/>
      <c r="G5" s="125"/>
    </row>
    <row r="6" spans="1:7" ht="12.75">
      <c r="A6" s="124"/>
      <c r="B6" s="124"/>
      <c r="C6" s="125"/>
      <c r="D6" s="124"/>
      <c r="E6" s="124"/>
      <c r="F6" s="124"/>
      <c r="G6" s="125"/>
    </row>
    <row r="7" spans="1:7" ht="12.75">
      <c r="A7" s="124"/>
      <c r="B7" s="124"/>
      <c r="C7" s="125"/>
      <c r="D7" s="124"/>
      <c r="E7" s="124"/>
      <c r="F7" s="124"/>
      <c r="G7" s="125"/>
    </row>
    <row r="8" spans="1:7" ht="12.75">
      <c r="A8" s="124"/>
      <c r="B8" s="124"/>
      <c r="C8" s="125"/>
      <c r="D8" s="124"/>
      <c r="E8" s="124"/>
      <c r="F8" s="124"/>
      <c r="G8" s="125"/>
    </row>
    <row r="9" spans="1:7" ht="12.75">
      <c r="A9" s="124"/>
      <c r="B9" s="124"/>
      <c r="C9" s="125"/>
      <c r="D9" s="124"/>
      <c r="E9" s="124"/>
      <c r="F9" s="124"/>
      <c r="G9" s="125"/>
    </row>
    <row r="10" spans="1:7" ht="12.75">
      <c r="A10" s="124"/>
      <c r="B10" s="124"/>
      <c r="C10" s="125"/>
      <c r="D10" s="124"/>
      <c r="E10" s="124"/>
      <c r="F10" s="124"/>
      <c r="G10" s="125"/>
    </row>
    <row r="11" spans="1:7" ht="12.75">
      <c r="A11" s="124"/>
      <c r="B11" s="124"/>
      <c r="C11" s="125"/>
      <c r="D11" s="124"/>
      <c r="E11" s="124"/>
      <c r="F11" s="124"/>
      <c r="G11" s="125"/>
    </row>
    <row r="12" spans="1:7" ht="12.75">
      <c r="A12" s="124"/>
      <c r="B12" s="124"/>
      <c r="C12" s="125"/>
      <c r="D12" s="124"/>
      <c r="E12" s="124"/>
      <c r="F12" s="124"/>
      <c r="G12" s="125"/>
    </row>
    <row r="13" spans="1:7" ht="12.75">
      <c r="A13" s="124"/>
      <c r="B13" s="124"/>
      <c r="C13" s="125"/>
      <c r="D13" s="124"/>
      <c r="E13" s="124"/>
      <c r="F13" s="124"/>
      <c r="G13" s="125"/>
    </row>
    <row r="14" spans="1:7" ht="12.75">
      <c r="A14" s="124"/>
      <c r="B14" s="124"/>
      <c r="C14" s="125"/>
      <c r="D14" s="124"/>
      <c r="E14" s="124"/>
      <c r="F14" s="124"/>
      <c r="G14" s="125"/>
    </row>
    <row r="15" spans="1:7" ht="12.75">
      <c r="A15" s="124"/>
      <c r="B15" s="124"/>
      <c r="C15" s="125"/>
      <c r="D15" s="124"/>
      <c r="E15" s="124"/>
      <c r="F15" s="124"/>
      <c r="G15" s="125"/>
    </row>
    <row r="16" spans="1:7" ht="12.75">
      <c r="A16" s="124"/>
      <c r="B16" s="124"/>
      <c r="C16" s="125"/>
      <c r="D16" s="124"/>
      <c r="E16" s="124"/>
      <c r="F16" s="124"/>
      <c r="G16" s="125"/>
    </row>
    <row r="17" spans="1:7" ht="12.75">
      <c r="A17" s="124"/>
      <c r="B17" s="124"/>
      <c r="C17" s="125"/>
      <c r="D17" s="124"/>
      <c r="E17" s="124"/>
      <c r="F17" s="124"/>
      <c r="G17" s="125"/>
    </row>
    <row r="18" spans="1:7" ht="12.75">
      <c r="A18" s="124"/>
      <c r="B18" s="124"/>
      <c r="C18" s="125"/>
      <c r="D18" s="124"/>
      <c r="E18" s="124"/>
      <c r="F18" s="124"/>
      <c r="G18" s="125"/>
    </row>
    <row r="19" spans="1:7" ht="12.75">
      <c r="A19" s="124"/>
      <c r="B19" s="124"/>
      <c r="C19" s="125"/>
      <c r="D19" s="124"/>
      <c r="E19" s="124"/>
      <c r="F19" s="124"/>
      <c r="G19" s="125"/>
    </row>
    <row r="20" spans="1:7" ht="12.75">
      <c r="A20" s="124"/>
      <c r="B20" s="124"/>
      <c r="C20" s="125"/>
      <c r="D20" s="124"/>
      <c r="E20" s="124"/>
      <c r="F20" s="124"/>
      <c r="G20" s="125"/>
    </row>
    <row r="21" spans="1:7" ht="12.75">
      <c r="A21" s="124"/>
      <c r="B21" s="124"/>
      <c r="C21" s="125"/>
      <c r="D21" s="124"/>
      <c r="E21" s="124"/>
      <c r="F21" s="124"/>
      <c r="G21" s="125"/>
    </row>
    <row r="22" spans="1:7" ht="12.75">
      <c r="A22" s="124"/>
      <c r="B22" s="124"/>
      <c r="C22" s="125"/>
      <c r="D22" s="124"/>
      <c r="E22" s="124"/>
      <c r="F22" s="124"/>
      <c r="G22" s="125"/>
    </row>
    <row r="23" spans="1:7" ht="12.75">
      <c r="A23" s="124"/>
      <c r="B23" s="124"/>
      <c r="C23" s="125"/>
      <c r="D23" s="124"/>
      <c r="E23" s="124"/>
      <c r="F23" s="124"/>
      <c r="G23" s="125"/>
    </row>
    <row r="24" spans="1:7" ht="12.75">
      <c r="A24" s="124"/>
      <c r="B24" s="124"/>
      <c r="C24" s="125"/>
      <c r="D24" s="124"/>
      <c r="E24" s="124"/>
      <c r="F24" s="124"/>
      <c r="G24" s="125"/>
    </row>
    <row r="25" spans="1:7" ht="12.75">
      <c r="A25" s="124"/>
      <c r="B25" s="124"/>
      <c r="C25" s="125"/>
      <c r="D25" s="124"/>
      <c r="E25" s="124"/>
      <c r="F25" s="124"/>
      <c r="G25" s="125"/>
    </row>
    <row r="26" spans="1:7" ht="12.75">
      <c r="A26" s="124"/>
      <c r="B26" s="124"/>
      <c r="C26" s="125"/>
      <c r="D26" s="124"/>
      <c r="E26" s="124"/>
      <c r="F26" s="124"/>
      <c r="G26" s="125"/>
    </row>
    <row r="27" spans="1:7" ht="12.75">
      <c r="A27" s="124"/>
      <c r="B27" s="124"/>
      <c r="C27" s="125"/>
      <c r="D27" s="124"/>
      <c r="E27" s="124"/>
      <c r="F27" s="124"/>
      <c r="G27" s="125"/>
    </row>
    <row r="28" spans="1:7" ht="12.75">
      <c r="A28" s="124"/>
      <c r="B28" s="124"/>
      <c r="C28" s="125"/>
      <c r="D28" s="124"/>
      <c r="E28" s="124"/>
      <c r="F28" s="124"/>
      <c r="G28" s="125"/>
    </row>
    <row r="29" spans="1:7" ht="12.75">
      <c r="A29" s="124"/>
      <c r="B29" s="124"/>
      <c r="C29" s="125"/>
      <c r="D29" s="124"/>
      <c r="E29" s="124"/>
      <c r="F29" s="124"/>
      <c r="G29" s="125"/>
    </row>
    <row r="30" spans="1:7" ht="12.75">
      <c r="A30" s="124"/>
      <c r="B30" s="124"/>
      <c r="C30" s="125"/>
      <c r="D30" s="124"/>
      <c r="E30" s="124"/>
      <c r="F30" s="124"/>
      <c r="G30" s="125"/>
    </row>
    <row r="31" spans="1:7" ht="12.75">
      <c r="A31" s="124"/>
      <c r="B31" s="124"/>
      <c r="C31" s="125"/>
      <c r="D31" s="124"/>
      <c r="E31" s="124"/>
      <c r="F31" s="124"/>
      <c r="G31" s="125"/>
    </row>
    <row r="32" spans="1:7" ht="12.75">
      <c r="A32" s="124"/>
      <c r="B32" s="124"/>
      <c r="C32" s="125"/>
      <c r="D32" s="124"/>
      <c r="E32" s="124"/>
      <c r="F32" s="124"/>
      <c r="G32" s="125"/>
    </row>
    <row r="33" spans="1:7" ht="12.75">
      <c r="A33" s="124"/>
      <c r="B33" s="124"/>
      <c r="C33" s="125"/>
      <c r="D33" s="124"/>
      <c r="E33" s="124"/>
      <c r="F33" s="124"/>
      <c r="G33" s="125"/>
    </row>
    <row r="34" spans="1:7" ht="12.75">
      <c r="A34" s="124"/>
      <c r="B34" s="124"/>
      <c r="C34" s="125"/>
      <c r="D34" s="124"/>
      <c r="E34" s="124"/>
      <c r="F34" s="124"/>
      <c r="G34" s="125"/>
    </row>
    <row r="35" spans="1:7" ht="12.75">
      <c r="A35" s="124"/>
      <c r="B35" s="124"/>
      <c r="C35" s="125"/>
      <c r="D35" s="124"/>
      <c r="E35" s="124"/>
      <c r="F35" s="124"/>
      <c r="G35" s="125"/>
    </row>
    <row r="36" spans="1:7" ht="12.75">
      <c r="A36" s="124"/>
      <c r="B36" s="124"/>
      <c r="C36" s="125"/>
      <c r="D36" s="124"/>
      <c r="E36" s="124"/>
      <c r="F36" s="124"/>
      <c r="G36" s="125"/>
    </row>
    <row r="37" spans="1:7" ht="12.75">
      <c r="A37" s="124"/>
      <c r="B37" s="124"/>
      <c r="C37" s="125"/>
      <c r="D37" s="124"/>
      <c r="E37" s="124"/>
      <c r="F37" s="124"/>
      <c r="G37" s="125"/>
    </row>
    <row r="38" spans="1:7" ht="12.75">
      <c r="A38" s="124"/>
      <c r="B38" s="124"/>
      <c r="C38" s="125"/>
      <c r="D38" s="124"/>
      <c r="E38" s="124"/>
      <c r="F38" s="124"/>
      <c r="G38" s="125"/>
    </row>
    <row r="39" spans="1:7" ht="12.75">
      <c r="A39" s="124"/>
      <c r="B39" s="124"/>
      <c r="C39" s="125"/>
      <c r="D39" s="124"/>
      <c r="E39" s="124"/>
      <c r="F39" s="124"/>
      <c r="G39" s="125"/>
    </row>
    <row r="40" spans="1:7" ht="12.75">
      <c r="A40" s="124"/>
      <c r="B40" s="124"/>
      <c r="C40" s="125"/>
      <c r="D40" s="124"/>
      <c r="E40" s="124"/>
      <c r="F40" s="124"/>
      <c r="G40" s="125"/>
    </row>
    <row r="41" spans="1:7" ht="12.75">
      <c r="A41" s="124"/>
      <c r="B41" s="124"/>
      <c r="C41" s="125"/>
      <c r="D41" s="124"/>
      <c r="E41" s="124"/>
      <c r="F41" s="124"/>
      <c r="G41" s="1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zoomScale="56" zoomScaleNormal="56" workbookViewId="0" topLeftCell="A51">
      <selection activeCell="B61" sqref="B61"/>
    </sheetView>
  </sheetViews>
  <sheetFormatPr defaultColWidth="9.140625" defaultRowHeight="12.75"/>
  <cols>
    <col min="1" max="1" width="3.00390625" style="126" customWidth="1"/>
    <col min="2" max="2" width="32.28125" style="126" customWidth="1"/>
    <col min="3" max="3" width="7.28125" style="126" customWidth="1"/>
    <col min="4" max="4" width="10.140625" style="126" customWidth="1"/>
    <col min="5" max="16384" width="9.140625" style="126" customWidth="1"/>
  </cols>
  <sheetData>
    <row r="1" spans="1:3" ht="15.75" customHeight="1">
      <c r="A1" s="127"/>
      <c r="B1" s="127" t="s">
        <v>296</v>
      </c>
      <c r="C1" s="127" t="s">
        <v>258</v>
      </c>
    </row>
    <row r="2" spans="1:3" ht="15.75" customHeight="1">
      <c r="A2" s="127">
        <v>1</v>
      </c>
      <c r="B2" s="127" t="s">
        <v>451</v>
      </c>
      <c r="C2" s="128" t="s">
        <v>452</v>
      </c>
    </row>
    <row r="3" spans="1:3" ht="15.75" customHeight="1">
      <c r="A3" s="127">
        <v>2</v>
      </c>
      <c r="B3" s="127" t="s">
        <v>453</v>
      </c>
      <c r="C3" s="128" t="s">
        <v>452</v>
      </c>
    </row>
    <row r="4" spans="1:3" ht="15.75" customHeight="1">
      <c r="A4" s="127">
        <v>3</v>
      </c>
      <c r="B4" s="127" t="s">
        <v>454</v>
      </c>
      <c r="C4" s="128" t="s">
        <v>452</v>
      </c>
    </row>
    <row r="5" spans="1:3" ht="15.75" customHeight="1">
      <c r="A5" s="127">
        <v>4</v>
      </c>
      <c r="B5" s="127" t="s">
        <v>455</v>
      </c>
      <c r="C5" s="128" t="s">
        <v>452</v>
      </c>
    </row>
    <row r="6" spans="1:3" ht="15.75" customHeight="1">
      <c r="A6" s="127">
        <v>5</v>
      </c>
      <c r="B6" s="127" t="s">
        <v>456</v>
      </c>
      <c r="C6" s="128" t="s">
        <v>452</v>
      </c>
    </row>
    <row r="7" spans="1:3" ht="15.75" customHeight="1">
      <c r="A7" s="127">
        <v>6</v>
      </c>
      <c r="B7" s="127" t="s">
        <v>457</v>
      </c>
      <c r="C7" s="128" t="s">
        <v>452</v>
      </c>
    </row>
    <row r="8" spans="1:3" ht="15" customHeight="1">
      <c r="A8" s="127">
        <v>7</v>
      </c>
      <c r="B8" s="127" t="s">
        <v>458</v>
      </c>
      <c r="C8" s="128" t="s">
        <v>452</v>
      </c>
    </row>
    <row r="9" spans="1:3" ht="15.75" customHeight="1">
      <c r="A9" s="127">
        <v>8</v>
      </c>
      <c r="B9" s="127" t="s">
        <v>459</v>
      </c>
      <c r="C9" s="128">
        <v>1</v>
      </c>
    </row>
    <row r="10" spans="1:3" ht="15.75" customHeight="1">
      <c r="A10" s="127">
        <v>9</v>
      </c>
      <c r="B10" s="127" t="s">
        <v>460</v>
      </c>
      <c r="C10" s="128" t="s">
        <v>452</v>
      </c>
    </row>
    <row r="11" spans="1:3" ht="15.75" customHeight="1">
      <c r="A11" s="127">
        <v>10</v>
      </c>
      <c r="B11" s="127" t="s">
        <v>461</v>
      </c>
      <c r="C11" s="128">
        <v>1</v>
      </c>
    </row>
    <row r="12" spans="1:3" ht="15.75" customHeight="1">
      <c r="A12" s="127">
        <v>11</v>
      </c>
      <c r="B12" s="127" t="s">
        <v>462</v>
      </c>
      <c r="C12" s="128" t="s">
        <v>463</v>
      </c>
    </row>
    <row r="13" spans="1:3" ht="15.75" customHeight="1">
      <c r="A13" s="127">
        <v>12</v>
      </c>
      <c r="B13" s="127" t="s">
        <v>464</v>
      </c>
      <c r="C13" s="128" t="s">
        <v>452</v>
      </c>
    </row>
    <row r="14" spans="1:3" ht="15.75" customHeight="1">
      <c r="A14" s="127">
        <v>13</v>
      </c>
      <c r="B14" s="127" t="s">
        <v>465</v>
      </c>
      <c r="C14" s="128">
        <v>1</v>
      </c>
    </row>
    <row r="15" spans="1:3" ht="15.75" customHeight="1">
      <c r="A15" s="127">
        <v>14</v>
      </c>
      <c r="B15" s="127" t="s">
        <v>466</v>
      </c>
      <c r="C15" s="128" t="s">
        <v>452</v>
      </c>
    </row>
    <row r="16" spans="1:3" ht="15.75" customHeight="1">
      <c r="A16" s="127">
        <v>15</v>
      </c>
      <c r="B16" s="127" t="s">
        <v>467</v>
      </c>
      <c r="C16" s="128" t="s">
        <v>452</v>
      </c>
    </row>
    <row r="17" spans="1:3" ht="15.75" customHeight="1">
      <c r="A17" s="127">
        <v>16</v>
      </c>
      <c r="B17" s="127" t="s">
        <v>468</v>
      </c>
      <c r="C17" s="128" t="s">
        <v>452</v>
      </c>
    </row>
    <row r="18" spans="1:3" ht="15.75" customHeight="1">
      <c r="A18" s="127">
        <v>17</v>
      </c>
      <c r="B18" s="127" t="s">
        <v>469</v>
      </c>
      <c r="C18" s="128" t="s">
        <v>463</v>
      </c>
    </row>
    <row r="19" spans="1:3" ht="15.75" customHeight="1">
      <c r="A19" s="127">
        <v>18</v>
      </c>
      <c r="B19" s="127" t="s">
        <v>470</v>
      </c>
      <c r="C19" s="128" t="s">
        <v>463</v>
      </c>
    </row>
    <row r="20" spans="1:3" ht="15.75" customHeight="1">
      <c r="A20" s="127">
        <v>19</v>
      </c>
      <c r="B20" s="127" t="s">
        <v>471</v>
      </c>
      <c r="C20" s="128">
        <v>1</v>
      </c>
    </row>
    <row r="21" spans="1:3" ht="15.75" customHeight="1">
      <c r="A21" s="127">
        <v>20</v>
      </c>
      <c r="B21" s="127" t="s">
        <v>472</v>
      </c>
      <c r="C21" s="128">
        <v>2</v>
      </c>
    </row>
    <row r="22" spans="1:3" ht="15.75" customHeight="1">
      <c r="A22" s="127">
        <v>21</v>
      </c>
      <c r="B22" s="127" t="s">
        <v>473</v>
      </c>
      <c r="C22" s="128">
        <v>2</v>
      </c>
    </row>
    <row r="23" spans="1:3" ht="15.75" customHeight="1">
      <c r="A23" s="127">
        <v>22</v>
      </c>
      <c r="B23" s="127" t="s">
        <v>474</v>
      </c>
      <c r="C23" s="128">
        <v>1</v>
      </c>
    </row>
    <row r="24" spans="1:3" ht="15.75" customHeight="1">
      <c r="A24" s="127">
        <v>23</v>
      </c>
      <c r="B24" s="127" t="s">
        <v>475</v>
      </c>
      <c r="C24" s="128">
        <v>3</v>
      </c>
    </row>
    <row r="25" spans="1:3" ht="15.75" customHeight="1">
      <c r="A25" s="127">
        <v>24</v>
      </c>
      <c r="B25" s="127" t="s">
        <v>476</v>
      </c>
      <c r="C25" s="128">
        <v>3</v>
      </c>
    </row>
    <row r="26" spans="1:3" ht="15.75" customHeight="1">
      <c r="A26" s="127">
        <v>25</v>
      </c>
      <c r="B26" s="127" t="s">
        <v>477</v>
      </c>
      <c r="C26" s="128">
        <v>1</v>
      </c>
    </row>
    <row r="27" spans="1:3" ht="15.75" customHeight="1">
      <c r="A27" s="127">
        <v>26</v>
      </c>
      <c r="B27" s="127" t="s">
        <v>478</v>
      </c>
      <c r="C27" s="128">
        <v>2</v>
      </c>
    </row>
    <row r="28" spans="1:3" ht="15.75" customHeight="1">
      <c r="A28" s="127">
        <v>27</v>
      </c>
      <c r="B28" s="127" t="s">
        <v>479</v>
      </c>
      <c r="C28" s="128">
        <v>4</v>
      </c>
    </row>
    <row r="29" spans="1:3" ht="15.75" customHeight="1">
      <c r="A29" s="127">
        <v>28</v>
      </c>
      <c r="B29" s="127" t="s">
        <v>480</v>
      </c>
      <c r="C29" s="128">
        <v>4</v>
      </c>
    </row>
    <row r="30" spans="1:3" ht="15.75" customHeight="1">
      <c r="A30" s="127">
        <v>29</v>
      </c>
      <c r="B30" s="127" t="s">
        <v>481</v>
      </c>
      <c r="C30" s="128">
        <v>2</v>
      </c>
    </row>
    <row r="31" spans="1:3" ht="15.75" customHeight="1">
      <c r="A31" s="127">
        <v>30</v>
      </c>
      <c r="B31" s="127" t="s">
        <v>482</v>
      </c>
      <c r="C31" s="128">
        <v>1</v>
      </c>
    </row>
    <row r="32" spans="1:3" ht="15.75" customHeight="1">
      <c r="A32" s="127">
        <v>31</v>
      </c>
      <c r="B32" s="127" t="s">
        <v>483</v>
      </c>
      <c r="C32" s="128">
        <v>1</v>
      </c>
    </row>
    <row r="33" spans="1:3" ht="15.75" customHeight="1">
      <c r="A33" s="127">
        <v>32</v>
      </c>
      <c r="B33" s="127" t="s">
        <v>484</v>
      </c>
      <c r="C33" s="128">
        <v>3</v>
      </c>
    </row>
    <row r="34" spans="1:3" ht="15.75" customHeight="1">
      <c r="A34" s="127">
        <v>33</v>
      </c>
      <c r="B34" s="127" t="s">
        <v>485</v>
      </c>
      <c r="C34" s="128">
        <v>3</v>
      </c>
    </row>
    <row r="35" spans="1:3" ht="15.75" customHeight="1">
      <c r="A35" s="127">
        <v>34</v>
      </c>
      <c r="B35" s="127" t="s">
        <v>486</v>
      </c>
      <c r="C35" s="128">
        <v>4</v>
      </c>
    </row>
    <row r="36" spans="1:3" ht="15.75" customHeight="1">
      <c r="A36" s="127">
        <v>35</v>
      </c>
      <c r="B36" s="127" t="s">
        <v>487</v>
      </c>
      <c r="C36" s="128" t="s">
        <v>463</v>
      </c>
    </row>
    <row r="37" spans="1:3" ht="15.75" customHeight="1">
      <c r="A37" s="127">
        <v>36</v>
      </c>
      <c r="B37" s="127" t="s">
        <v>488</v>
      </c>
      <c r="C37" s="128" t="s">
        <v>463</v>
      </c>
    </row>
    <row r="38" spans="1:3" ht="15.75" customHeight="1">
      <c r="A38" s="127">
        <v>37</v>
      </c>
      <c r="B38" s="127" t="s">
        <v>489</v>
      </c>
      <c r="C38" s="128">
        <v>3</v>
      </c>
    </row>
    <row r="39" spans="1:3" ht="15.75" customHeight="1">
      <c r="A39" s="127">
        <v>38</v>
      </c>
      <c r="B39" s="127" t="s">
        <v>490</v>
      </c>
      <c r="C39" s="128">
        <v>4</v>
      </c>
    </row>
    <row r="40" spans="1:3" ht="15.75" customHeight="1">
      <c r="A40" s="127">
        <v>39</v>
      </c>
      <c r="B40" s="127" t="s">
        <v>491</v>
      </c>
      <c r="C40" s="128" t="s">
        <v>463</v>
      </c>
    </row>
    <row r="41" spans="1:3" ht="15.75" customHeight="1">
      <c r="A41" s="127">
        <v>39</v>
      </c>
      <c r="B41" s="127" t="s">
        <v>492</v>
      </c>
      <c r="C41" s="128" t="s">
        <v>493</v>
      </c>
    </row>
    <row r="42" spans="1:3" ht="15.75" customHeight="1">
      <c r="A42" s="127">
        <v>41</v>
      </c>
      <c r="B42" s="127" t="s">
        <v>494</v>
      </c>
      <c r="C42" s="128">
        <v>4</v>
      </c>
    </row>
    <row r="43" spans="1:3" ht="15.75" customHeight="1">
      <c r="A43" s="127">
        <v>42</v>
      </c>
      <c r="B43" s="127" t="s">
        <v>495</v>
      </c>
      <c r="C43" s="128">
        <v>4</v>
      </c>
    </row>
    <row r="44" spans="1:3" ht="15.75" customHeight="1">
      <c r="A44" s="127">
        <v>43</v>
      </c>
      <c r="B44" s="127" t="s">
        <v>496</v>
      </c>
      <c r="C44" s="128" t="s">
        <v>463</v>
      </c>
    </row>
    <row r="45" spans="1:3" ht="15.75" customHeight="1">
      <c r="A45" s="127">
        <v>44</v>
      </c>
      <c r="B45" s="127" t="s">
        <v>497</v>
      </c>
      <c r="C45" s="128" t="s">
        <v>493</v>
      </c>
    </row>
    <row r="46" spans="1:3" ht="15.75" customHeight="1">
      <c r="A46" s="127">
        <v>45</v>
      </c>
      <c r="B46" s="127" t="s">
        <v>498</v>
      </c>
      <c r="C46" s="128">
        <v>4</v>
      </c>
    </row>
    <row r="47" spans="1:3" ht="15.75" customHeight="1">
      <c r="A47" s="127">
        <v>46</v>
      </c>
      <c r="B47" s="127" t="s">
        <v>499</v>
      </c>
      <c r="C47" s="128">
        <v>4</v>
      </c>
    </row>
    <row r="48" spans="1:3" ht="15.75" customHeight="1">
      <c r="A48" s="127">
        <v>47</v>
      </c>
      <c r="B48" s="127" t="s">
        <v>500</v>
      </c>
      <c r="C48" s="128" t="s">
        <v>463</v>
      </c>
    </row>
    <row r="49" spans="1:3" ht="15.75" customHeight="1">
      <c r="A49" s="127">
        <v>48</v>
      </c>
      <c r="B49" s="127" t="s">
        <v>501</v>
      </c>
      <c r="C49" s="128" t="s">
        <v>493</v>
      </c>
    </row>
    <row r="50" spans="1:3" ht="15.75" customHeight="1">
      <c r="A50" s="127">
        <v>49</v>
      </c>
      <c r="B50" s="127" t="s">
        <v>502</v>
      </c>
      <c r="C50" s="128" t="s">
        <v>463</v>
      </c>
    </row>
    <row r="51" spans="1:3" ht="15.75" customHeight="1">
      <c r="A51" s="127">
        <v>50</v>
      </c>
      <c r="B51" s="127" t="s">
        <v>503</v>
      </c>
      <c r="C51" s="128">
        <v>4</v>
      </c>
    </row>
    <row r="52" spans="1:3" ht="15.75" customHeight="1">
      <c r="A52" s="127">
        <v>51</v>
      </c>
      <c r="B52" s="127" t="s">
        <v>504</v>
      </c>
      <c r="C52" s="128">
        <v>4</v>
      </c>
    </row>
    <row r="53" spans="1:3" ht="15.75" customHeight="1">
      <c r="A53" s="127">
        <v>52</v>
      </c>
      <c r="B53" s="127" t="s">
        <v>28</v>
      </c>
      <c r="C53" s="128">
        <v>4</v>
      </c>
    </row>
    <row r="54" spans="1:3" ht="15.75" customHeight="1">
      <c r="A54" s="127">
        <v>53</v>
      </c>
      <c r="B54" s="127" t="s">
        <v>505</v>
      </c>
      <c r="C54" s="128" t="s">
        <v>463</v>
      </c>
    </row>
    <row r="55" spans="1:3" ht="15.75" customHeight="1">
      <c r="A55" s="127">
        <v>54</v>
      </c>
      <c r="B55" s="127" t="s">
        <v>506</v>
      </c>
      <c r="C55" s="128">
        <v>4</v>
      </c>
    </row>
    <row r="56" spans="1:3" ht="15.75" customHeight="1">
      <c r="A56" s="127">
        <v>55</v>
      </c>
      <c r="B56" s="127" t="s">
        <v>507</v>
      </c>
      <c r="C56" s="128">
        <v>4</v>
      </c>
    </row>
    <row r="57" spans="1:3" ht="15.75" customHeight="1">
      <c r="A57" s="127">
        <v>56</v>
      </c>
      <c r="B57" s="127" t="s">
        <v>508</v>
      </c>
      <c r="C57" s="128">
        <v>4</v>
      </c>
    </row>
    <row r="58" spans="1:3" ht="15.75" customHeight="1">
      <c r="A58" s="127">
        <v>57</v>
      </c>
      <c r="B58" s="127" t="s">
        <v>509</v>
      </c>
      <c r="C58" s="128">
        <v>4</v>
      </c>
    </row>
    <row r="59" spans="1:3" ht="15.75" customHeight="1">
      <c r="A59" s="127">
        <v>58</v>
      </c>
      <c r="B59" s="127" t="s">
        <v>510</v>
      </c>
      <c r="C59" s="128" t="s">
        <v>493</v>
      </c>
    </row>
    <row r="60" spans="1:3" ht="15.75" customHeight="1">
      <c r="A60" s="127">
        <v>59</v>
      </c>
      <c r="B60" s="127" t="s">
        <v>511</v>
      </c>
      <c r="C60" s="128">
        <v>4</v>
      </c>
    </row>
    <row r="61" spans="1:3" ht="15.75" customHeight="1">
      <c r="A61" s="127">
        <v>60</v>
      </c>
      <c r="B61" s="127" t="s">
        <v>512</v>
      </c>
      <c r="C61" s="128">
        <v>4</v>
      </c>
    </row>
    <row r="62" spans="1:3" ht="15.75" customHeight="1">
      <c r="A62" s="127">
        <v>61</v>
      </c>
      <c r="B62" s="127"/>
      <c r="C62" s="128"/>
    </row>
    <row r="63" spans="1:3" ht="15.75" customHeight="1">
      <c r="A63" s="127">
        <v>62</v>
      </c>
      <c r="B63" s="127"/>
      <c r="C63" s="128"/>
    </row>
    <row r="64" spans="1:3" ht="15.75" customHeight="1">
      <c r="A64" s="127">
        <v>63</v>
      </c>
      <c r="B64" s="127"/>
      <c r="C64" s="128"/>
    </row>
    <row r="65" spans="1:3" ht="15.75" customHeight="1">
      <c r="A65" s="127">
        <v>64</v>
      </c>
      <c r="B65" s="127"/>
      <c r="C65" s="128"/>
    </row>
    <row r="66" spans="1:3" ht="15.75" customHeight="1">
      <c r="A66" s="127">
        <v>65</v>
      </c>
      <c r="B66" s="127"/>
      <c r="C66" s="128"/>
    </row>
  </sheetData>
  <sheetProtection selectLockedCells="1" selectUnlockedCells="1"/>
  <printOptions/>
  <pageMargins left="0.75" right="0.75" top="0.2798611111111111" bottom="0.1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